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erver\防災センター\文書\令和8年度　定期報告\令和８年度様式\【20260324】R8様式\"/>
    </mc:Choice>
  </mc:AlternateContent>
  <xr:revisionPtr revIDLastSave="0" documentId="13_ncr:1_{C8745A97-45CB-4022-BAD0-77CEA6844B0F}" xr6:coauthVersionLast="47" xr6:coauthVersionMax="47" xr10:uidLastSave="{00000000-0000-0000-0000-000000000000}"/>
  <bookViews>
    <workbookView xWindow="-28920" yWindow="-4710" windowWidth="29040" windowHeight="16440" tabRatio="755" activeTab="20" xr2:uid="{00000000-000D-0000-FFFF-FFFF00000000}"/>
  </bookViews>
  <sheets>
    <sheet name="手数料表・郵送用ラベル" sheetId="24" r:id="rId1"/>
    <sheet name="郵送用振込貼付用紙" sheetId="23" r:id="rId2"/>
    <sheet name="報告リスト2件以上提出用" sheetId="25" r:id="rId3"/>
    <sheet name="第一面" sheetId="2" r:id="rId4"/>
    <sheet name="第二面 " sheetId="3" r:id="rId5"/>
    <sheet name="第三面 " sheetId="4" r:id="rId6"/>
    <sheet name="記載方法" sheetId="6" r:id="rId7"/>
    <sheet name="概要書（第一面）" sheetId="7" r:id="rId8"/>
    <sheet name="概要書 (第二、三面)" sheetId="8" r:id="rId9"/>
    <sheet name="換気設備" sheetId="9" r:id="rId10"/>
    <sheet name="排煙設備" sheetId="10" r:id="rId11"/>
    <sheet name="非常用の照明装置" sheetId="11" r:id="rId12"/>
    <sheet name="表①無窓居室の換気状態評価表" sheetId="12" r:id="rId13"/>
    <sheet name="表②火気使用室の換気風量測定表" sheetId="13" r:id="rId14"/>
    <sheet name="表③排煙風量測定記録表" sheetId="14" r:id="rId15"/>
    <sheet name="表③-2排煙風量測定記録表" sheetId="15" r:id="rId16"/>
    <sheet name="表③-3排煙風量測定記録表" sheetId="16" r:id="rId17"/>
    <sheet name="表④非常用照明照度測定表" sheetId="17" r:id="rId18"/>
    <sheet name="調査結果図" sheetId="18" r:id="rId19"/>
    <sheet name="関係写真" sheetId="19" r:id="rId20"/>
    <sheet name="計画書" sheetId="21" r:id="rId21"/>
  </sheets>
  <definedNames>
    <definedName name="_xlnm.Print_Area" localSheetId="8">'概要書 (第二、三面)'!$A$1:$AE$176</definedName>
    <definedName name="_xlnm.Print_Area" localSheetId="7">'概要書（第一面）'!$A$1:$AF$51</definedName>
    <definedName name="_xlnm.Print_Area" localSheetId="9">換気設備!$A$1:$I$90</definedName>
    <definedName name="_xlnm.Print_Area" localSheetId="19">関係写真!$A$1:$I$42</definedName>
    <definedName name="_xlnm.Print_Area" localSheetId="6">記載方法!$A$1:$AE$44</definedName>
    <definedName name="_xlnm.Print_Area" localSheetId="20">計画書!$A$1:$N$23</definedName>
    <definedName name="_xlnm.Print_Area" localSheetId="0">手数料表・郵送用ラベル!$A$1:$I$51</definedName>
    <definedName name="_xlnm.Print_Area" localSheetId="3">第一面!$A$1:$AE$50</definedName>
    <definedName name="_xlnm.Print_Area" localSheetId="5">'第三面 '!$A$1:$AE$27</definedName>
    <definedName name="_xlnm.Print_Area" localSheetId="4">'第二面 '!$A$1:$AE$194</definedName>
    <definedName name="_xlnm.Print_Area" localSheetId="18">調査結果図!$A$1:$C$46</definedName>
    <definedName name="_xlnm.Print_Area" localSheetId="10">排煙設備!$A$1:$I$170</definedName>
    <definedName name="_xlnm.Print_Area" localSheetId="11">非常用の照明装置!$A$1:$I$87</definedName>
    <definedName name="_xlnm.Print_Area" localSheetId="12">表①無窓居室の換気状態評価表!$A$1:$H$27</definedName>
    <definedName name="_xlnm.Print_Area" localSheetId="13">表②火気使用室の換気風量測定表!$A$1:$I$24</definedName>
    <definedName name="_xlnm.Print_Area" localSheetId="14">表③排煙風量測定記録表!$A$1:$L$31</definedName>
    <definedName name="_xlnm.Print_Area" localSheetId="2">報告リスト2件以上提出用!$A$1:$I$46</definedName>
    <definedName name="_xlnm.Print_Area" localSheetId="1">郵送用振込貼付用紙!$A$1:$AE$50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1" l="1"/>
  <c r="L23" i="8"/>
  <c r="L22" i="8"/>
  <c r="K17" i="8"/>
  <c r="K15" i="8"/>
  <c r="Q12" i="25"/>
  <c r="R12" i="25" s="1"/>
  <c r="Q13" i="25"/>
  <c r="R13" i="25" s="1"/>
  <c r="Q14" i="25"/>
  <c r="R14" i="25" s="1"/>
  <c r="Q15" i="25"/>
  <c r="R15" i="25" s="1"/>
  <c r="Q16" i="25"/>
  <c r="R16" i="25" s="1"/>
  <c r="Q17" i="25"/>
  <c r="R17" i="25" s="1"/>
  <c r="Q18" i="25"/>
  <c r="R18" i="25" s="1"/>
  <c r="Q19" i="25"/>
  <c r="R19" i="25" s="1"/>
  <c r="Q20" i="25"/>
  <c r="R20" i="25" s="1"/>
  <c r="Q21" i="25"/>
  <c r="R21" i="25" s="1"/>
  <c r="Q22" i="25"/>
  <c r="R22" i="25" s="1"/>
  <c r="R11" i="25"/>
  <c r="Q11" i="25"/>
  <c r="P12" i="25" l="1"/>
  <c r="P13" i="25"/>
  <c r="P14" i="25"/>
  <c r="P15" i="25"/>
  <c r="P16" i="25"/>
  <c r="P17" i="25"/>
  <c r="P18" i="25"/>
  <c r="P19" i="25"/>
  <c r="P20" i="25"/>
  <c r="P21" i="25"/>
  <c r="P22" i="25"/>
  <c r="N12" i="25"/>
  <c r="N13" i="25"/>
  <c r="N14" i="25"/>
  <c r="N15" i="25"/>
  <c r="O15" i="25" s="1"/>
  <c r="N16" i="25"/>
  <c r="O16" i="25" s="1"/>
  <c r="N17" i="25"/>
  <c r="O17" i="25" s="1"/>
  <c r="N18" i="25"/>
  <c r="O18" i="25" s="1"/>
  <c r="N19" i="25"/>
  <c r="N20" i="25"/>
  <c r="O20" i="25" s="1"/>
  <c r="N21" i="25"/>
  <c r="N22" i="25"/>
  <c r="O22" i="25" s="1"/>
  <c r="J12" i="25"/>
  <c r="J13" i="25"/>
  <c r="J14" i="25"/>
  <c r="J15" i="25"/>
  <c r="J16" i="25"/>
  <c r="J17" i="25"/>
  <c r="J18" i="25"/>
  <c r="J19" i="25"/>
  <c r="J20" i="25"/>
  <c r="J21" i="25"/>
  <c r="J22" i="25"/>
  <c r="P11" i="25"/>
  <c r="J11" i="25"/>
  <c r="N11" i="25"/>
  <c r="O13" i="25" l="1"/>
  <c r="O12" i="25"/>
  <c r="O11" i="25"/>
  <c r="O21" i="25"/>
  <c r="O19" i="25"/>
  <c r="O14" i="25"/>
  <c r="C10" i="25" l="1"/>
  <c r="B10" i="25"/>
  <c r="E10" i="25"/>
  <c r="D10" i="25"/>
  <c r="J10" i="25"/>
  <c r="H11" i="25"/>
  <c r="H12" i="25"/>
  <c r="H13" i="25"/>
  <c r="H14" i="25"/>
  <c r="H15" i="25"/>
  <c r="H16" i="25"/>
  <c r="H17" i="25"/>
  <c r="H18" i="25"/>
  <c r="H19" i="25"/>
  <c r="H20" i="25"/>
  <c r="H21" i="25"/>
  <c r="H22" i="25"/>
  <c r="J36" i="3"/>
  <c r="J34" i="2"/>
  <c r="J25" i="3"/>
  <c r="J114" i="3"/>
  <c r="J17" i="2"/>
  <c r="J69" i="3"/>
  <c r="J25" i="2"/>
  <c r="J125" i="3"/>
  <c r="J80" i="3"/>
  <c r="E4" i="11" l="1"/>
  <c r="E4" i="10"/>
  <c r="E4" i="9"/>
  <c r="S3" i="8"/>
  <c r="S3" i="4"/>
  <c r="D28" i="23" l="1"/>
  <c r="D27" i="23"/>
  <c r="D26" i="23"/>
  <c r="C28" i="23"/>
  <c r="I28" i="23" s="1"/>
  <c r="C27" i="23"/>
  <c r="I27" i="23" s="1"/>
  <c r="C26" i="23"/>
  <c r="I26" i="23" s="1"/>
  <c r="J21" i="23"/>
  <c r="J20" i="23"/>
  <c r="K19" i="23"/>
  <c r="J18" i="23"/>
  <c r="U15" i="23"/>
  <c r="Q15" i="23"/>
  <c r="M15" i="23"/>
  <c r="AV6" i="23"/>
  <c r="AV5" i="23"/>
  <c r="AV4" i="23"/>
  <c r="AW4" i="23" s="1"/>
  <c r="AX4" i="23" s="1"/>
  <c r="AS2" i="23"/>
  <c r="K11" i="8"/>
  <c r="AV5" i="2"/>
  <c r="AV6" i="2"/>
  <c r="AV4" i="2"/>
  <c r="AW4" i="2" s="1"/>
  <c r="AX4" i="2" s="1"/>
  <c r="AW5" i="23" l="1"/>
  <c r="AX5" i="23" s="1"/>
  <c r="AW6" i="23"/>
  <c r="AX6" i="23" s="1"/>
  <c r="K25" i="23"/>
  <c r="R25" i="23" s="1"/>
  <c r="AW6" i="2"/>
  <c r="AX6" i="2" s="1"/>
  <c r="AW5" i="2"/>
  <c r="AX5" i="2" s="1"/>
  <c r="F10" i="25" l="1"/>
  <c r="C15" i="2"/>
  <c r="B10" i="2"/>
  <c r="AS2" i="2"/>
  <c r="B9" i="2" s="1"/>
  <c r="I53" i="8"/>
  <c r="L2" i="21"/>
  <c r="I2" i="21"/>
  <c r="N10" i="25" l="1"/>
  <c r="O10" i="25" s="1"/>
  <c r="H10" i="25"/>
  <c r="H26" i="25" s="1"/>
  <c r="F26" i="25" s="1"/>
  <c r="C26" i="25" s="1"/>
  <c r="Y29" i="23"/>
  <c r="P29" i="23" s="1"/>
  <c r="C2" i="21"/>
  <c r="D8" i="11"/>
  <c r="D7" i="11"/>
  <c r="D8" i="10"/>
  <c r="D7" i="10"/>
  <c r="D8" i="9"/>
  <c r="D7" i="9"/>
  <c r="J33" i="7"/>
  <c r="J34" i="7"/>
  <c r="V18" i="8"/>
  <c r="P18" i="8"/>
  <c r="O18" i="8"/>
  <c r="L18" i="8"/>
  <c r="K18" i="8"/>
  <c r="AD17" i="8"/>
  <c r="Y17" i="8"/>
  <c r="X17" i="8"/>
  <c r="V17" i="8"/>
  <c r="U17" i="8"/>
  <c r="S17" i="8"/>
  <c r="R17" i="8"/>
  <c r="P17" i="8"/>
  <c r="O17" i="8"/>
  <c r="M17" i="8"/>
  <c r="V16" i="8"/>
  <c r="P16" i="8"/>
  <c r="O16" i="8"/>
  <c r="L16" i="8"/>
  <c r="K16" i="8"/>
  <c r="AD15" i="8"/>
  <c r="Y15" i="8"/>
  <c r="X15" i="8"/>
  <c r="V15" i="8"/>
  <c r="U15" i="8"/>
  <c r="S15" i="8"/>
  <c r="R15" i="8"/>
  <c r="P15" i="8"/>
  <c r="O15" i="8"/>
  <c r="M15" i="8"/>
  <c r="J45" i="7"/>
  <c r="J44" i="7"/>
  <c r="J43" i="7"/>
  <c r="X116" i="8"/>
  <c r="J119" i="8"/>
  <c r="J118" i="8"/>
  <c r="J117" i="8"/>
  <c r="U115" i="8"/>
  <c r="N115" i="8"/>
  <c r="U104" i="8"/>
  <c r="Q123" i="3"/>
  <c r="Q115" i="8" s="1"/>
  <c r="Q112" i="3"/>
  <c r="Q104" i="8" s="1"/>
  <c r="U78" i="8"/>
  <c r="U67" i="8"/>
  <c r="N67" i="8"/>
  <c r="Q78" i="3"/>
  <c r="Q78" i="8" s="1"/>
  <c r="Q67" i="3"/>
  <c r="Q67" i="8" s="1"/>
  <c r="U41" i="8"/>
  <c r="N41" i="8"/>
  <c r="G41" i="8"/>
  <c r="Q34" i="3"/>
  <c r="Q41" i="8" s="1"/>
  <c r="U30" i="8"/>
  <c r="Q23" i="3"/>
  <c r="Q30" i="8" s="1"/>
  <c r="R24" i="8" l="1"/>
  <c r="O24" i="8"/>
  <c r="I23" i="8"/>
  <c r="Z23" i="8"/>
  <c r="U23" i="8"/>
  <c r="R23" i="8"/>
  <c r="U22" i="8"/>
  <c r="R22" i="8"/>
  <c r="O23" i="8"/>
  <c r="O22" i="8"/>
  <c r="V10" i="8"/>
  <c r="P10" i="8"/>
  <c r="K10" i="8"/>
  <c r="M9" i="8"/>
  <c r="M8" i="8"/>
  <c r="U7" i="8"/>
  <c r="N7" i="8"/>
  <c r="L134" i="8"/>
  <c r="Z133" i="8"/>
  <c r="U133" i="8"/>
  <c r="P133" i="8"/>
  <c r="Z131" i="8"/>
  <c r="Z130" i="8"/>
  <c r="Z129" i="8"/>
  <c r="U130" i="8"/>
  <c r="U131" i="8"/>
  <c r="U129" i="8"/>
  <c r="P130" i="8"/>
  <c r="P131" i="8"/>
  <c r="P129" i="8"/>
  <c r="V128" i="8"/>
  <c r="R128" i="8"/>
  <c r="N128" i="8"/>
  <c r="T127" i="8"/>
  <c r="P127" i="8"/>
  <c r="L127" i="8"/>
  <c r="H134" i="8"/>
  <c r="H128" i="8"/>
  <c r="H129" i="8"/>
  <c r="H130" i="8"/>
  <c r="H131" i="8"/>
  <c r="H132" i="8"/>
  <c r="H127" i="8"/>
  <c r="J123" i="8"/>
  <c r="J122" i="8"/>
  <c r="K121" i="8"/>
  <c r="J121" i="8"/>
  <c r="X120" i="8"/>
  <c r="P120" i="8"/>
  <c r="G120" i="8"/>
  <c r="X115" i="8"/>
  <c r="G115" i="8"/>
  <c r="J112" i="8"/>
  <c r="J111" i="8"/>
  <c r="K110" i="8"/>
  <c r="X109" i="8"/>
  <c r="P109" i="8"/>
  <c r="G109" i="8"/>
  <c r="J108" i="8"/>
  <c r="J107" i="8"/>
  <c r="X105" i="8"/>
  <c r="X104" i="8"/>
  <c r="N104" i="8"/>
  <c r="G104" i="8"/>
  <c r="M123" i="3"/>
  <c r="M115" i="8" s="1"/>
  <c r="M112" i="3"/>
  <c r="M104" i="8" s="1"/>
  <c r="AC99" i="8"/>
  <c r="Z99" i="8"/>
  <c r="Z97" i="8"/>
  <c r="R99" i="8"/>
  <c r="R98" i="8"/>
  <c r="R97" i="8"/>
  <c r="Z100" i="8"/>
  <c r="V100" i="8"/>
  <c r="Q100" i="8"/>
  <c r="K100" i="8"/>
  <c r="H100" i="8"/>
  <c r="V99" i="8"/>
  <c r="V98" i="8"/>
  <c r="V97" i="8"/>
  <c r="N99" i="8"/>
  <c r="N98" i="8"/>
  <c r="N97" i="8"/>
  <c r="R95" i="8"/>
  <c r="R94" i="8"/>
  <c r="Z94" i="8"/>
  <c r="V95" i="8"/>
  <c r="V94" i="8"/>
  <c r="N95" i="8"/>
  <c r="N94" i="8"/>
  <c r="Z91" i="8"/>
  <c r="V92" i="8"/>
  <c r="V91" i="8"/>
  <c r="R92" i="8"/>
  <c r="R91" i="8"/>
  <c r="N92" i="8"/>
  <c r="N91" i="8"/>
  <c r="X89" i="8"/>
  <c r="Q90" i="8"/>
  <c r="U89" i="8"/>
  <c r="U88" i="8"/>
  <c r="M90" i="8"/>
  <c r="M89" i="8"/>
  <c r="M88" i="8"/>
  <c r="J86" i="8"/>
  <c r="J85" i="8"/>
  <c r="K84" i="8"/>
  <c r="J84" i="8"/>
  <c r="X83" i="8"/>
  <c r="P83" i="8"/>
  <c r="G83" i="8"/>
  <c r="J82" i="8"/>
  <c r="J81" i="8"/>
  <c r="X79" i="8"/>
  <c r="X78" i="8"/>
  <c r="N78" i="8"/>
  <c r="G78" i="8"/>
  <c r="J75" i="8"/>
  <c r="J74" i="8"/>
  <c r="K73" i="8"/>
  <c r="X72" i="8"/>
  <c r="P72" i="8"/>
  <c r="G72" i="8"/>
  <c r="J71" i="8"/>
  <c r="J70" i="8"/>
  <c r="X68" i="8"/>
  <c r="X67" i="8"/>
  <c r="G67" i="8"/>
  <c r="M78" i="3"/>
  <c r="M78" i="8" s="1"/>
  <c r="M67" i="3"/>
  <c r="M67" i="8" s="1"/>
  <c r="P60" i="8"/>
  <c r="V59" i="8"/>
  <c r="S59" i="8"/>
  <c r="M60" i="8"/>
  <c r="AC58" i="8"/>
  <c r="Z58" i="8"/>
  <c r="R58" i="8"/>
  <c r="O58" i="8"/>
  <c r="P57" i="8"/>
  <c r="M57" i="8"/>
  <c r="AC56" i="8"/>
  <c r="Z56" i="8"/>
  <c r="R56" i="8"/>
  <c r="O56" i="8"/>
  <c r="P55" i="8"/>
  <c r="M55" i="8"/>
  <c r="V54" i="8"/>
  <c r="S54" i="8"/>
  <c r="AC53" i="8"/>
  <c r="Z53" i="8"/>
  <c r="R53" i="8"/>
  <c r="O53" i="8"/>
  <c r="Q61" i="8"/>
  <c r="M61" i="8"/>
  <c r="T60" i="8"/>
  <c r="T56" i="8"/>
  <c r="T57" i="8"/>
  <c r="T58" i="8"/>
  <c r="T55" i="8"/>
  <c r="T53" i="8"/>
  <c r="I54" i="8"/>
  <c r="I55" i="8"/>
  <c r="I56" i="8"/>
  <c r="I57" i="8"/>
  <c r="I58" i="8"/>
  <c r="I59" i="8"/>
  <c r="I60" i="8"/>
  <c r="J49" i="8"/>
  <c r="J48" i="8"/>
  <c r="K47" i="8"/>
  <c r="J47" i="8"/>
  <c r="X46" i="8"/>
  <c r="P46" i="8"/>
  <c r="G46" i="8"/>
  <c r="J45" i="8"/>
  <c r="J44" i="8"/>
  <c r="X42" i="8"/>
  <c r="X41" i="8"/>
  <c r="X35" i="8"/>
  <c r="P35" i="8"/>
  <c r="K36" i="8"/>
  <c r="J37" i="8"/>
  <c r="J38" i="8"/>
  <c r="J34" i="8"/>
  <c r="G35" i="8"/>
  <c r="J35" i="8"/>
  <c r="J33" i="8"/>
  <c r="X31" i="8"/>
  <c r="X30" i="8"/>
  <c r="N30" i="8"/>
  <c r="G30" i="8"/>
  <c r="M34" i="3"/>
  <c r="M41" i="8" s="1"/>
  <c r="M23" i="3"/>
  <c r="M30" i="8" s="1"/>
  <c r="Y2" i="7"/>
  <c r="U2" i="7"/>
  <c r="Q2" i="7"/>
  <c r="Z31" i="7"/>
  <c r="Q31" i="7"/>
  <c r="Z35" i="7"/>
  <c r="R35" i="7"/>
  <c r="O35" i="7"/>
  <c r="J36" i="7"/>
  <c r="J35" i="7"/>
  <c r="J32" i="7"/>
  <c r="J31" i="7"/>
  <c r="J27" i="7"/>
  <c r="J26" i="7"/>
  <c r="J24" i="7"/>
  <c r="J106" i="8" l="1"/>
  <c r="J80" i="8"/>
  <c r="J69" i="8"/>
  <c r="J43" i="8"/>
  <c r="J32" i="8"/>
  <c r="J25" i="7"/>
  <c r="N23" i="7"/>
  <c r="J20" i="7" l="1"/>
  <c r="K19" i="7"/>
  <c r="J18" i="7"/>
  <c r="J13" i="7"/>
  <c r="K12" i="7"/>
  <c r="J11" i="7"/>
  <c r="J17" i="7" l="1"/>
  <c r="J10" i="7"/>
</calcChain>
</file>

<file path=xl/sharedStrings.xml><?xml version="1.0" encoding="utf-8"?>
<sst xmlns="http://schemas.openxmlformats.org/spreadsheetml/2006/main" count="3315" uniqueCount="1163">
  <si>
    <t>コード番号</t>
    <phoneticPr fontId="7"/>
  </si>
  <si>
    <t>-</t>
    <phoneticPr fontId="7"/>
  </si>
  <si>
    <t>(第一面）</t>
    <phoneticPr fontId="7"/>
  </si>
  <si>
    <t>様</t>
    <rPh sb="0" eb="1">
      <t>サマ</t>
    </rPh>
    <phoneticPr fontId="7"/>
  </si>
  <si>
    <t>年</t>
    <rPh sb="0" eb="1">
      <t>ネン</t>
    </rPh>
    <phoneticPr fontId="7"/>
  </si>
  <si>
    <t>月</t>
    <rPh sb="0" eb="1">
      <t>ツキ</t>
    </rPh>
    <phoneticPr fontId="7"/>
  </si>
  <si>
    <t>日</t>
    <rPh sb="0" eb="1">
      <t>ヒ</t>
    </rPh>
    <phoneticPr fontId="7"/>
  </si>
  <si>
    <t>報告者氏名</t>
    <rPh sb="0" eb="3">
      <t>ホウコクシャ</t>
    </rPh>
    <rPh sb="3" eb="5">
      <t>シメイ</t>
    </rPh>
    <phoneticPr fontId="7"/>
  </si>
  <si>
    <t>（所有者と管理者が異なる場合は管理者）</t>
    <phoneticPr fontId="7"/>
  </si>
  <si>
    <t>【1.所有者】</t>
  </si>
  <si>
    <t>【イ．氏名のフリガナ】</t>
  </si>
  <si>
    <t>【ロ．氏名】</t>
  </si>
  <si>
    <t>【ハ．郵便番号】</t>
  </si>
  <si>
    <t>【ニ．住所】</t>
  </si>
  <si>
    <t>【ホ．電話番号】</t>
  </si>
  <si>
    <t>【2.管理者】</t>
    <rPh sb="3" eb="5">
      <t>カンリ</t>
    </rPh>
    <phoneticPr fontId="7"/>
  </si>
  <si>
    <t>）</t>
    <phoneticPr fontId="7"/>
  </si>
  <si>
    <t>（郵便番号</t>
    <phoneticPr fontId="7"/>
  </si>
  <si>
    <t>【イ．所在地】</t>
    <rPh sb="3" eb="6">
      <t>ショザイチ</t>
    </rPh>
    <phoneticPr fontId="7"/>
  </si>
  <si>
    <t>【ロ．名称のフリガナ】</t>
    <rPh sb="3" eb="5">
      <t>メイショウ</t>
    </rPh>
    <phoneticPr fontId="7"/>
  </si>
  <si>
    <t>【ハ．名称】</t>
    <rPh sb="3" eb="5">
      <t>メイショウ</t>
    </rPh>
    <phoneticPr fontId="7"/>
  </si>
  <si>
    <t>【ニ．用途】</t>
    <rPh sb="3" eb="5">
      <t>ヨウト</t>
    </rPh>
    <phoneticPr fontId="7"/>
  </si>
  <si>
    <t>【イ．指摘の内容】</t>
    <rPh sb="3" eb="5">
      <t>シテキ</t>
    </rPh>
    <rPh sb="6" eb="8">
      <t>ナイヨウ</t>
    </rPh>
    <phoneticPr fontId="7"/>
  </si>
  <si>
    <t>要是正の指摘あり（</t>
    <phoneticPr fontId="7"/>
  </si>
  <si>
    <t>既存不適格）</t>
  </si>
  <si>
    <t>指摘なし</t>
  </si>
  <si>
    <t>【ロ．指摘の概要】</t>
    <rPh sb="3" eb="5">
      <t>シテキ</t>
    </rPh>
    <rPh sb="6" eb="8">
      <t>ガイヨウ</t>
    </rPh>
    <phoneticPr fontId="7"/>
  </si>
  <si>
    <t>【ハ．改善予定の有無】</t>
    <rPh sb="3" eb="5">
      <t>カイゼン</t>
    </rPh>
    <rPh sb="5" eb="7">
      <t>ヨテイ</t>
    </rPh>
    <rPh sb="8" eb="10">
      <t>ウム</t>
    </rPh>
    <phoneticPr fontId="7"/>
  </si>
  <si>
    <t>有</t>
    <rPh sb="0" eb="1">
      <t>アリ</t>
    </rPh>
    <phoneticPr fontId="7"/>
  </si>
  <si>
    <t>月に改善予定）</t>
    <rPh sb="0" eb="1">
      <t>ツキ</t>
    </rPh>
    <rPh sb="2" eb="4">
      <t>カイゼン</t>
    </rPh>
    <rPh sb="4" eb="6">
      <t>ヨテイ</t>
    </rPh>
    <phoneticPr fontId="7"/>
  </si>
  <si>
    <t xml:space="preserve"> 無</t>
    <phoneticPr fontId="7"/>
  </si>
  <si>
    <t>【ニ．その他特記事項】</t>
    <rPh sb="5" eb="6">
      <t>タ</t>
    </rPh>
    <rPh sb="6" eb="8">
      <t>トッキ</t>
    </rPh>
    <rPh sb="8" eb="10">
      <t>ジコウ</t>
    </rPh>
    <phoneticPr fontId="7"/>
  </si>
  <si>
    <t>※受付欄</t>
  </si>
  <si>
    <t>※特記欄</t>
  </si>
  <si>
    <t>※整理番号欄(防災センター)</t>
  </si>
  <si>
    <t>第　 　　　　　　　　号</t>
    <phoneticPr fontId="7"/>
  </si>
  <si>
    <t>【3.報告対象建築物】</t>
    <rPh sb="3" eb="5">
      <t>ホウコク</t>
    </rPh>
    <rPh sb="5" eb="7">
      <t>タイショウ</t>
    </rPh>
    <rPh sb="7" eb="9">
      <t>ケンチク</t>
    </rPh>
    <rPh sb="9" eb="10">
      <t>ブツ</t>
    </rPh>
    <phoneticPr fontId="7"/>
  </si>
  <si>
    <t>第三十六号の六様式（第六条、第六条の二の二関係）（Ａ４）</t>
    <phoneticPr fontId="7"/>
  </si>
  <si>
    <t>建築設備の状況等</t>
    <rPh sb="0" eb="2">
      <t>ケンチク</t>
    </rPh>
    <rPh sb="2" eb="4">
      <t>セツビ</t>
    </rPh>
    <rPh sb="5" eb="7">
      <t>ジョウキョウ</t>
    </rPh>
    <rPh sb="7" eb="8">
      <t>トウ</t>
    </rPh>
    <phoneticPr fontId="7"/>
  </si>
  <si>
    <t>【イ．階数】</t>
    <rPh sb="3" eb="5">
      <t>カイスウ</t>
    </rPh>
    <phoneticPr fontId="7"/>
  </si>
  <si>
    <t>【ロ．建築面積】</t>
    <rPh sb="3" eb="5">
      <t>ケンチク</t>
    </rPh>
    <rPh sb="5" eb="7">
      <t>メンセキ</t>
    </rPh>
    <phoneticPr fontId="7"/>
  </si>
  <si>
    <t>【ハ．延べ面積】</t>
    <rPh sb="3" eb="4">
      <t>ノ</t>
    </rPh>
    <rPh sb="5" eb="7">
      <t>メンセキ</t>
    </rPh>
    <phoneticPr fontId="7"/>
  </si>
  <si>
    <t>【ニ．検査対象建築設備】</t>
    <rPh sb="3" eb="5">
      <t>ケンサ</t>
    </rPh>
    <rPh sb="5" eb="7">
      <t>タイショウ</t>
    </rPh>
    <rPh sb="7" eb="9">
      <t>ケンチク</t>
    </rPh>
    <rPh sb="9" eb="11">
      <t>セツビ</t>
    </rPh>
    <phoneticPr fontId="7"/>
  </si>
  <si>
    <t>換気設備</t>
    <rPh sb="0" eb="2">
      <t>カンキ</t>
    </rPh>
    <rPh sb="2" eb="4">
      <t>セツビ</t>
    </rPh>
    <phoneticPr fontId="7"/>
  </si>
  <si>
    <t>給水設備及び排水設備</t>
    <rPh sb="0" eb="2">
      <t>キュウスイ</t>
    </rPh>
    <rPh sb="2" eb="4">
      <t>セツビ</t>
    </rPh>
    <rPh sb="4" eb="5">
      <t>オヨ</t>
    </rPh>
    <rPh sb="6" eb="8">
      <t>ハイスイ</t>
    </rPh>
    <rPh sb="8" eb="10">
      <t>セツビ</t>
    </rPh>
    <phoneticPr fontId="7"/>
  </si>
  <si>
    <t>排煙設備</t>
    <rPh sb="0" eb="2">
      <t>ハイエン</t>
    </rPh>
    <rPh sb="2" eb="4">
      <t>セツビ</t>
    </rPh>
    <phoneticPr fontId="7"/>
  </si>
  <si>
    <t>非常用の照明装置</t>
    <rPh sb="0" eb="3">
      <t>ヒジョウヨウ</t>
    </rPh>
    <rPh sb="4" eb="6">
      <t>ショウメイ</t>
    </rPh>
    <rPh sb="6" eb="8">
      <t>ソウチ</t>
    </rPh>
    <phoneticPr fontId="7"/>
  </si>
  <si>
    <t>【イ．確認済証交付年月日】</t>
    <rPh sb="3" eb="5">
      <t>カクニン</t>
    </rPh>
    <rPh sb="5" eb="6">
      <t>スミ</t>
    </rPh>
    <rPh sb="6" eb="7">
      <t>ショウ</t>
    </rPh>
    <rPh sb="7" eb="9">
      <t>コウフ</t>
    </rPh>
    <rPh sb="9" eb="12">
      <t>ネンガッピ</t>
    </rPh>
    <phoneticPr fontId="7"/>
  </si>
  <si>
    <t>【ロ．確認済証交付者】</t>
    <rPh sb="3" eb="5">
      <t>カクニン</t>
    </rPh>
    <rPh sb="5" eb="6">
      <t>スミ</t>
    </rPh>
    <rPh sb="6" eb="7">
      <t>ショウ</t>
    </rPh>
    <rPh sb="7" eb="9">
      <t>コウフ</t>
    </rPh>
    <rPh sb="9" eb="10">
      <t>シャ</t>
    </rPh>
    <phoneticPr fontId="7"/>
  </si>
  <si>
    <t>【イ．資格】</t>
  </si>
  <si>
    <t>（</t>
    <phoneticPr fontId="7"/>
  </si>
  <si>
    <t>建築士</t>
    <rPh sb="0" eb="2">
      <t>ケンチク</t>
    </rPh>
    <rPh sb="2" eb="3">
      <t>シ</t>
    </rPh>
    <phoneticPr fontId="7"/>
  </si>
  <si>
    <t>登録第</t>
    <rPh sb="0" eb="2">
      <t>トウロク</t>
    </rPh>
    <rPh sb="2" eb="3">
      <t>ダイ</t>
    </rPh>
    <phoneticPr fontId="7"/>
  </si>
  <si>
    <t>号</t>
    <rPh sb="0" eb="1">
      <t>ゴウ</t>
    </rPh>
    <phoneticPr fontId="7"/>
  </si>
  <si>
    <t>　　　　　　</t>
    <phoneticPr fontId="7"/>
  </si>
  <si>
    <t>第</t>
    <rPh sb="0" eb="1">
      <t>ダイ</t>
    </rPh>
    <phoneticPr fontId="7"/>
  </si>
  <si>
    <t>【ロ．氏名のフリガナ】</t>
    <phoneticPr fontId="7"/>
  </si>
  <si>
    <t>【ハ．氏名】</t>
    <phoneticPr fontId="7"/>
  </si>
  <si>
    <t>【ニ．勤務先】</t>
    <rPh sb="3" eb="6">
      <t>キンムサキ</t>
    </rPh>
    <phoneticPr fontId="7"/>
  </si>
  <si>
    <t>建築士事務所</t>
    <rPh sb="0" eb="3">
      <t>ケンチクシ</t>
    </rPh>
    <rPh sb="3" eb="5">
      <t>ジム</t>
    </rPh>
    <rPh sb="5" eb="6">
      <t>ショ</t>
    </rPh>
    <phoneticPr fontId="7"/>
  </si>
  <si>
    <t>知事登録第</t>
    <rPh sb="0" eb="2">
      <t>チジ</t>
    </rPh>
    <rPh sb="2" eb="4">
      <t>トウロク</t>
    </rPh>
    <rPh sb="4" eb="5">
      <t>ダイ</t>
    </rPh>
    <phoneticPr fontId="7"/>
  </si>
  <si>
    <t>【ホ．郵便番号】</t>
    <phoneticPr fontId="7"/>
  </si>
  <si>
    <t>【へ．所在地】</t>
    <rPh sb="3" eb="6">
      <t>ショザイチ</t>
    </rPh>
    <phoneticPr fontId="7"/>
  </si>
  <si>
    <t>【ト．電話番号】</t>
    <rPh sb="3" eb="5">
      <t>デンワ</t>
    </rPh>
    <rPh sb="5" eb="7">
      <t>バンゴウ</t>
    </rPh>
    <phoneticPr fontId="7"/>
  </si>
  <si>
    <t>【イ．今回の検査】</t>
    <rPh sb="3" eb="5">
      <t>コンカイ</t>
    </rPh>
    <rPh sb="6" eb="8">
      <t>ケンサ</t>
    </rPh>
    <phoneticPr fontId="7"/>
  </si>
  <si>
    <t>【ロ．前回の検査】</t>
    <rPh sb="3" eb="5">
      <t>ゼンカイ</t>
    </rPh>
    <rPh sb="6" eb="8">
      <t>ケンサ</t>
    </rPh>
    <phoneticPr fontId="7"/>
  </si>
  <si>
    <t>【ハ．前回の検査に関する書類の写し】</t>
    <rPh sb="3" eb="5">
      <t>ゼンカイ</t>
    </rPh>
    <rPh sb="6" eb="8">
      <t>ケンサ</t>
    </rPh>
    <rPh sb="9" eb="10">
      <t>カン</t>
    </rPh>
    <rPh sb="12" eb="14">
      <t>ショルイ</t>
    </rPh>
    <rPh sb="15" eb="16">
      <t>ウツ</t>
    </rPh>
    <phoneticPr fontId="7"/>
  </si>
  <si>
    <t>指定確認検査機関（</t>
    <rPh sb="0" eb="2">
      <t>シテイ</t>
    </rPh>
    <rPh sb="2" eb="4">
      <t>カクニン</t>
    </rPh>
    <rPh sb="4" eb="6">
      <t>ケンサ</t>
    </rPh>
    <rPh sb="6" eb="8">
      <t>キカン</t>
    </rPh>
    <phoneticPr fontId="7"/>
  </si>
  <si>
    <t>実施</t>
    <rPh sb="0" eb="2">
      <t>ジッシ</t>
    </rPh>
    <phoneticPr fontId="7"/>
  </si>
  <si>
    <t>報告）</t>
    <rPh sb="0" eb="2">
      <t>ホウコク</t>
    </rPh>
    <phoneticPr fontId="7"/>
  </si>
  <si>
    <t>未実施</t>
    <rPh sb="0" eb="3">
      <t>ミジッシ</t>
    </rPh>
    <phoneticPr fontId="7"/>
  </si>
  <si>
    <t>無</t>
    <rPh sb="0" eb="1">
      <t>ナシ</t>
    </rPh>
    <phoneticPr fontId="7"/>
  </si>
  <si>
    <t>【イ．無窓居室】</t>
    <rPh sb="3" eb="5">
      <t>ムソウ</t>
    </rPh>
    <rPh sb="5" eb="7">
      <t>キョシツ</t>
    </rPh>
    <phoneticPr fontId="7"/>
  </si>
  <si>
    <t>自然換気設備</t>
    <rPh sb="0" eb="2">
      <t>シゼン</t>
    </rPh>
    <rPh sb="2" eb="4">
      <t>カンキ</t>
    </rPh>
    <rPh sb="4" eb="6">
      <t>セツビ</t>
    </rPh>
    <phoneticPr fontId="7"/>
  </si>
  <si>
    <t>中央管理方式の空気調和設備（</t>
    <rPh sb="0" eb="2">
      <t>チュウオウ</t>
    </rPh>
    <rPh sb="2" eb="4">
      <t>カンリ</t>
    </rPh>
    <rPh sb="4" eb="6">
      <t>ホウシキ</t>
    </rPh>
    <rPh sb="7" eb="9">
      <t>クウキ</t>
    </rPh>
    <rPh sb="9" eb="11">
      <t>チョウワ</t>
    </rPh>
    <rPh sb="11" eb="13">
      <t>セツビ</t>
    </rPh>
    <phoneticPr fontId="7"/>
  </si>
  <si>
    <t>系統</t>
    <rPh sb="0" eb="2">
      <t>ケイトウ</t>
    </rPh>
    <phoneticPr fontId="7"/>
  </si>
  <si>
    <t>室）</t>
    <rPh sb="0" eb="1">
      <t>シツ</t>
    </rPh>
    <phoneticPr fontId="7"/>
  </si>
  <si>
    <t>機械換気設備 （</t>
    <rPh sb="0" eb="2">
      <t>キカイ</t>
    </rPh>
    <rPh sb="2" eb="4">
      <t>カンキ</t>
    </rPh>
    <rPh sb="4" eb="6">
      <t>セツビ</t>
    </rPh>
    <phoneticPr fontId="7"/>
  </si>
  <si>
    <t>その他 （</t>
    <rPh sb="2" eb="3">
      <t>タ</t>
    </rPh>
    <phoneticPr fontId="7"/>
  </si>
  <si>
    <t>【ハ．居室等】</t>
    <rPh sb="3" eb="5">
      <t>キョシツ</t>
    </rPh>
    <rPh sb="5" eb="6">
      <t>トウ</t>
    </rPh>
    <phoneticPr fontId="7"/>
  </si>
  <si>
    <t>【イ．不具合】</t>
    <rPh sb="3" eb="6">
      <t>フグアイ</t>
    </rPh>
    <phoneticPr fontId="7"/>
  </si>
  <si>
    <t>【ハ．改善の状況】</t>
    <rPh sb="3" eb="5">
      <t>カイゼン</t>
    </rPh>
    <rPh sb="6" eb="8">
      <t>ジョウキョウ</t>
    </rPh>
    <phoneticPr fontId="7"/>
  </si>
  <si>
    <t>実施済</t>
    <rPh sb="0" eb="2">
      <t>ジッシ</t>
    </rPh>
    <rPh sb="2" eb="3">
      <t>ズ</t>
    </rPh>
    <phoneticPr fontId="7"/>
  </si>
  <si>
    <t>予定なし</t>
    <rPh sb="0" eb="2">
      <t>ヨテイ</t>
    </rPh>
    <phoneticPr fontId="7"/>
  </si>
  <si>
    <t>【イ．避難安全検証法等の適用】</t>
    <rPh sb="3" eb="5">
      <t>ヒナン</t>
    </rPh>
    <rPh sb="5" eb="7">
      <t>アンゼン</t>
    </rPh>
    <rPh sb="7" eb="10">
      <t>ケンショウホウ</t>
    </rPh>
    <rPh sb="10" eb="11">
      <t>トウ</t>
    </rPh>
    <rPh sb="12" eb="14">
      <t>テキヨウ</t>
    </rPh>
    <phoneticPr fontId="7"/>
  </si>
  <si>
    <t>階）</t>
    <rPh sb="0" eb="1">
      <t>カイ</t>
    </rPh>
    <phoneticPr fontId="7"/>
  </si>
  <si>
    <t>全館避難安全検証法</t>
    <rPh sb="0" eb="2">
      <t>ゼンカン</t>
    </rPh>
    <rPh sb="2" eb="4">
      <t>ヒナン</t>
    </rPh>
    <rPh sb="4" eb="6">
      <t>アンゼン</t>
    </rPh>
    <rPh sb="6" eb="9">
      <t>ケンショウホウ</t>
    </rPh>
    <phoneticPr fontId="7"/>
  </si>
  <si>
    <t>【ロ．特別避難階段の階段室又は付室】</t>
    <rPh sb="3" eb="5">
      <t>トクベツ</t>
    </rPh>
    <rPh sb="5" eb="7">
      <t>ヒナン</t>
    </rPh>
    <rPh sb="7" eb="9">
      <t>カイダン</t>
    </rPh>
    <rPh sb="10" eb="12">
      <t>カイダン</t>
    </rPh>
    <rPh sb="12" eb="13">
      <t>シツ</t>
    </rPh>
    <rPh sb="13" eb="14">
      <t>マタ</t>
    </rPh>
    <rPh sb="15" eb="16">
      <t>フ</t>
    </rPh>
    <rPh sb="16" eb="17">
      <t>シツ</t>
    </rPh>
    <phoneticPr fontId="7"/>
  </si>
  <si>
    <t>吸引式 （</t>
    <rPh sb="0" eb="2">
      <t>キュウイン</t>
    </rPh>
    <rPh sb="2" eb="3">
      <t>シキ</t>
    </rPh>
    <phoneticPr fontId="7"/>
  </si>
  <si>
    <t>区画）</t>
    <rPh sb="0" eb="2">
      <t>クカク</t>
    </rPh>
    <phoneticPr fontId="7"/>
  </si>
  <si>
    <t>【ハ．非常用エレベーターの昇降路又は乗降ロビー】</t>
    <rPh sb="3" eb="6">
      <t>ヒジョウヨウ</t>
    </rPh>
    <rPh sb="13" eb="15">
      <t>ショウコウ</t>
    </rPh>
    <rPh sb="15" eb="16">
      <t>ロ</t>
    </rPh>
    <rPh sb="16" eb="17">
      <t>マタ</t>
    </rPh>
    <rPh sb="18" eb="20">
      <t>ジョウコウ</t>
    </rPh>
    <phoneticPr fontId="7"/>
  </si>
  <si>
    <t>【ニ．非常用エレベーターの乗降ロビーの用に供する付室】</t>
    <rPh sb="19" eb="20">
      <t>ヨウ</t>
    </rPh>
    <rPh sb="21" eb="22">
      <t>キョウ</t>
    </rPh>
    <rPh sb="24" eb="25">
      <t>フ</t>
    </rPh>
    <rPh sb="25" eb="26">
      <t>シツ</t>
    </rPh>
    <phoneticPr fontId="7"/>
  </si>
  <si>
    <t>【ホ．居室等】</t>
    <rPh sb="3" eb="5">
      <t>キョシツ</t>
    </rPh>
    <rPh sb="5" eb="6">
      <t>トウ</t>
    </rPh>
    <phoneticPr fontId="7"/>
  </si>
  <si>
    <t>【ヘ．予備電源】</t>
    <rPh sb="3" eb="5">
      <t>ヨビ</t>
    </rPh>
    <rPh sb="5" eb="7">
      <t>デンゲン</t>
    </rPh>
    <phoneticPr fontId="7"/>
  </si>
  <si>
    <t>蓄電池</t>
    <rPh sb="0" eb="3">
      <t>チクデンチ</t>
    </rPh>
    <phoneticPr fontId="7"/>
  </si>
  <si>
    <t>自家用発電装置</t>
    <rPh sb="0" eb="3">
      <t>ジカヨウ</t>
    </rPh>
    <rPh sb="3" eb="5">
      <t>ハツデン</t>
    </rPh>
    <rPh sb="5" eb="7">
      <t>ソウチ</t>
    </rPh>
    <phoneticPr fontId="7"/>
  </si>
  <si>
    <t>直結エンジン</t>
    <rPh sb="0" eb="2">
      <t>チョッケツ</t>
    </rPh>
    <phoneticPr fontId="7"/>
  </si>
  <si>
    <t>【イ．照明器具】</t>
    <rPh sb="3" eb="5">
      <t>ショウメイ</t>
    </rPh>
    <rPh sb="5" eb="7">
      <t>キグ</t>
    </rPh>
    <phoneticPr fontId="7"/>
  </si>
  <si>
    <t>【ロ．予備電源】</t>
    <rPh sb="3" eb="5">
      <t>ヨビ</t>
    </rPh>
    <rPh sb="5" eb="7">
      <t>デンゲン</t>
    </rPh>
    <phoneticPr fontId="7"/>
  </si>
  <si>
    <t>白熱灯</t>
    <rPh sb="0" eb="3">
      <t>ハクネツトウ</t>
    </rPh>
    <phoneticPr fontId="7"/>
  </si>
  <si>
    <t>灯）</t>
    <rPh sb="0" eb="1">
      <t>トウ</t>
    </rPh>
    <phoneticPr fontId="7"/>
  </si>
  <si>
    <t>蛍光灯</t>
    <rPh sb="0" eb="3">
      <t>ケイコウトウ</t>
    </rPh>
    <phoneticPr fontId="7"/>
  </si>
  <si>
    <t>灯、廊下</t>
    <rPh sb="0" eb="1">
      <t>トウ</t>
    </rPh>
    <rPh sb="2" eb="4">
      <t>ロウカ</t>
    </rPh>
    <phoneticPr fontId="7"/>
  </si>
  <si>
    <t>灯、階段</t>
    <rPh sb="0" eb="1">
      <t>トウ</t>
    </rPh>
    <rPh sb="2" eb="4">
      <t>カイダン</t>
    </rPh>
    <phoneticPr fontId="7"/>
  </si>
  <si>
    <t>【イ．飲料水の配管設備】</t>
    <rPh sb="3" eb="6">
      <t>インリョウスイ</t>
    </rPh>
    <rPh sb="7" eb="9">
      <t>ハイカン</t>
    </rPh>
    <rPh sb="9" eb="11">
      <t>セツビ</t>
    </rPh>
    <phoneticPr fontId="7"/>
  </si>
  <si>
    <t>【ロ．排水設備】</t>
    <rPh sb="3" eb="5">
      <t>ハイスイ</t>
    </rPh>
    <rPh sb="5" eb="7">
      <t>セツビ</t>
    </rPh>
    <phoneticPr fontId="7"/>
  </si>
  <si>
    <t>基</t>
    <rPh sb="0" eb="1">
      <t>キ</t>
    </rPh>
    <phoneticPr fontId="7"/>
  </si>
  <si>
    <t>㎥）</t>
    <phoneticPr fontId="7"/>
  </si>
  <si>
    <t>その他（</t>
    <rPh sb="2" eb="3">
      <t>タ</t>
    </rPh>
    <phoneticPr fontId="7"/>
  </si>
  <si>
    <t>汚水槽</t>
    <rPh sb="0" eb="2">
      <t>オスイ</t>
    </rPh>
    <rPh sb="2" eb="3">
      <t>ソウ</t>
    </rPh>
    <phoneticPr fontId="7"/>
  </si>
  <si>
    <t>雑排水槽</t>
    <rPh sb="0" eb="3">
      <t>ザツハイスイ</t>
    </rPh>
    <rPh sb="3" eb="4">
      <t>ソウ</t>
    </rPh>
    <phoneticPr fontId="7"/>
  </si>
  <si>
    <t>合併槽</t>
    <rPh sb="0" eb="2">
      <t>ガッペイ</t>
    </rPh>
    <rPh sb="2" eb="3">
      <t>ソウ</t>
    </rPh>
    <phoneticPr fontId="7"/>
  </si>
  <si>
    <t>雨水槽・湧水槽）</t>
    <rPh sb="0" eb="3">
      <t>ウスイソウ</t>
    </rPh>
    <rPh sb="4" eb="6">
      <t>ワキミズ</t>
    </rPh>
    <rPh sb="6" eb="7">
      <t>ソウ</t>
    </rPh>
    <phoneticPr fontId="7"/>
  </si>
  <si>
    <t>排水再利用配管設備</t>
    <rPh sb="0" eb="2">
      <t>ハイスイ</t>
    </rPh>
    <rPh sb="2" eb="5">
      <t>サイリヨウ</t>
    </rPh>
    <rPh sb="5" eb="7">
      <t>ハイカン</t>
    </rPh>
    <rPh sb="7" eb="9">
      <t>セツビ</t>
    </rPh>
    <phoneticPr fontId="7"/>
  </si>
  <si>
    <t>【ハ．圧力タンクの有無】</t>
    <rPh sb="3" eb="5">
      <t>アツリョク</t>
    </rPh>
    <rPh sb="9" eb="11">
      <t>ウム</t>
    </rPh>
    <phoneticPr fontId="7"/>
  </si>
  <si>
    <t>局所式</t>
    <rPh sb="0" eb="2">
      <t>キョクショ</t>
    </rPh>
    <rPh sb="2" eb="3">
      <t>シキ</t>
    </rPh>
    <phoneticPr fontId="7"/>
  </si>
  <si>
    <t>中央式</t>
    <rPh sb="0" eb="2">
      <t>チュウオウ</t>
    </rPh>
    <rPh sb="2" eb="3">
      <t>シキ</t>
    </rPh>
    <phoneticPr fontId="7"/>
  </si>
  <si>
    <t>開放式燃焼器</t>
    <rPh sb="0" eb="2">
      <t>カイホウ</t>
    </rPh>
    <rPh sb="2" eb="3">
      <t>シキ</t>
    </rPh>
    <rPh sb="3" eb="6">
      <t>ネンショウキ</t>
    </rPh>
    <phoneticPr fontId="7"/>
  </si>
  <si>
    <t>半密閉式燃焼器</t>
    <rPh sb="0" eb="1">
      <t>ハン</t>
    </rPh>
    <rPh sb="1" eb="3">
      <t>ミッペイ</t>
    </rPh>
    <rPh sb="3" eb="4">
      <t>シキ</t>
    </rPh>
    <rPh sb="4" eb="7">
      <t>ネンショウキ</t>
    </rPh>
    <phoneticPr fontId="7"/>
  </si>
  <si>
    <t>密閉式燃焼器</t>
    <rPh sb="0" eb="2">
      <t>ミッペイ</t>
    </rPh>
    <rPh sb="2" eb="3">
      <t>シキ</t>
    </rPh>
    <rPh sb="3" eb="6">
      <t>ネンショウキ</t>
    </rPh>
    <phoneticPr fontId="7"/>
  </si>
  <si>
    <t>建築設備に係る不具合の状況</t>
    <rPh sb="0" eb="2">
      <t>ケンチク</t>
    </rPh>
    <rPh sb="2" eb="4">
      <t>セツビ</t>
    </rPh>
    <rPh sb="5" eb="6">
      <t>カカ</t>
    </rPh>
    <rPh sb="7" eb="10">
      <t>フグアイ</t>
    </rPh>
    <rPh sb="11" eb="13">
      <t>ジョウキョウ</t>
    </rPh>
    <phoneticPr fontId="7"/>
  </si>
  <si>
    <t>（第三面）</t>
    <rPh sb="1" eb="2">
      <t>ダイ</t>
    </rPh>
    <rPh sb="2" eb="4">
      <t>サンメン</t>
    </rPh>
    <rPh sb="3" eb="4">
      <t>メン</t>
    </rPh>
    <phoneticPr fontId="7"/>
  </si>
  <si>
    <t>不具合を把
握した年月</t>
    <rPh sb="0" eb="3">
      <t>フグアイ</t>
    </rPh>
    <rPh sb="4" eb="5">
      <t>タバ</t>
    </rPh>
    <rPh sb="6" eb="7">
      <t>ニギル</t>
    </rPh>
    <rPh sb="9" eb="10">
      <t>ネン</t>
    </rPh>
    <rPh sb="10" eb="11">
      <t>ツキ</t>
    </rPh>
    <phoneticPr fontId="7"/>
  </si>
  <si>
    <t>不具合の概要</t>
    <rPh sb="0" eb="3">
      <t>フグアイ</t>
    </rPh>
    <rPh sb="4" eb="6">
      <t>ガイヨウ</t>
    </rPh>
    <phoneticPr fontId="7"/>
  </si>
  <si>
    <t>考えられる原因</t>
    <rPh sb="0" eb="1">
      <t>カンガ</t>
    </rPh>
    <rPh sb="5" eb="7">
      <t>ゲンイン</t>
    </rPh>
    <phoneticPr fontId="7"/>
  </si>
  <si>
    <t>改善(予定）
年月</t>
    <rPh sb="0" eb="2">
      <t>カイゼン</t>
    </rPh>
    <rPh sb="3" eb="5">
      <t>ヨテイ</t>
    </rPh>
    <rPh sb="7" eb="9">
      <t>ネンゲツ</t>
    </rPh>
    <phoneticPr fontId="7"/>
  </si>
  <si>
    <t>改善措置の概要等</t>
    <rPh sb="0" eb="2">
      <t>カイゼン</t>
    </rPh>
    <rPh sb="2" eb="4">
      <t>ソチ</t>
    </rPh>
    <rPh sb="5" eb="7">
      <t>ガイヨウ</t>
    </rPh>
    <rPh sb="7" eb="8">
      <t>トウ</t>
    </rPh>
    <phoneticPr fontId="7"/>
  </si>
  <si>
    <t>（注意）</t>
    <rPh sb="1" eb="3">
      <t>チュウイ</t>
    </rPh>
    <phoneticPr fontId="7"/>
  </si>
  <si>
    <t>1. 各面共通関係</t>
  </si>
  <si>
    <t>③</t>
    <phoneticPr fontId="7"/>
  </si>
  <si>
    <t>①</t>
    <phoneticPr fontId="7"/>
  </si>
  <si>
    <t>②</t>
    <phoneticPr fontId="7"/>
  </si>
  <si>
    <t>④</t>
    <phoneticPr fontId="7"/>
  </si>
  <si>
    <t>⑤</t>
    <phoneticPr fontId="7"/>
  </si>
  <si>
    <t>⑥</t>
    <phoneticPr fontId="7"/>
  </si>
  <si>
    <t>⑦</t>
    <phoneticPr fontId="7"/>
  </si>
  <si>
    <t>２．第一面関係</t>
    <rPh sb="2" eb="3">
      <t>ダイ</t>
    </rPh>
    <rPh sb="3" eb="5">
      <t>イチメン</t>
    </rPh>
    <rPh sb="5" eb="7">
      <t>カンケイ</t>
    </rPh>
    <phoneticPr fontId="7"/>
  </si>
  <si>
    <t>３．第二面関係</t>
    <rPh sb="2" eb="3">
      <t>ダイ</t>
    </rPh>
    <rPh sb="4" eb="5">
      <t>メン</t>
    </rPh>
    <rPh sb="5" eb="7">
      <t>カンケイ</t>
    </rPh>
    <phoneticPr fontId="7"/>
  </si>
  <si>
    <t>⑧</t>
    <phoneticPr fontId="7"/>
  </si>
  <si>
    <t>⑨</t>
    <phoneticPr fontId="7"/>
  </si>
  <si>
    <t>⑩</t>
    <phoneticPr fontId="7"/>
  </si>
  <si>
    <t>⑪</t>
    <phoneticPr fontId="7"/>
  </si>
  <si>
    <t>⑫</t>
    <phoneticPr fontId="7"/>
  </si>
  <si>
    <t>⑬</t>
    <phoneticPr fontId="7"/>
  </si>
  <si>
    <t>⑭</t>
    <phoneticPr fontId="7"/>
  </si>
  <si>
    <t>⑮</t>
    <phoneticPr fontId="7"/>
  </si>
  <si>
    <t>⑯</t>
    <phoneticPr fontId="7"/>
  </si>
  <si>
    <t>⑰</t>
    <phoneticPr fontId="7"/>
  </si>
  <si>
    <t>⑱</t>
    <phoneticPr fontId="7"/>
  </si>
  <si>
    <t>⑲</t>
    <phoneticPr fontId="7"/>
  </si>
  <si>
    <t>⑳</t>
    <phoneticPr fontId="7"/>
  </si>
  <si>
    <t>４．第三面関係</t>
    <rPh sb="2" eb="3">
      <t>ダイ</t>
    </rPh>
    <rPh sb="3" eb="5">
      <t>サンメン</t>
    </rPh>
    <rPh sb="5" eb="7">
      <t>カンケイ</t>
    </rPh>
    <phoneticPr fontId="7"/>
  </si>
  <si>
    <t>地上</t>
    <rPh sb="0" eb="2">
      <t>チジョウ</t>
    </rPh>
    <phoneticPr fontId="7"/>
  </si>
  <si>
    <t>階</t>
    <rPh sb="0" eb="1">
      <t>カイ</t>
    </rPh>
    <phoneticPr fontId="7"/>
  </si>
  <si>
    <t>地下</t>
    <rPh sb="0" eb="1">
      <t>チ</t>
    </rPh>
    <rPh sb="1" eb="2">
      <t>シタ</t>
    </rPh>
    <phoneticPr fontId="7"/>
  </si>
  <si>
    <t>㎡</t>
    <phoneticPr fontId="7"/>
  </si>
  <si>
    <t>建築設備検査員</t>
    <rPh sb="0" eb="2">
      <t>ケンチク</t>
    </rPh>
    <rPh sb="2" eb="4">
      <t>セツビ</t>
    </rPh>
    <rPh sb="4" eb="6">
      <t>ケンサ</t>
    </rPh>
    <phoneticPr fontId="7"/>
  </si>
  <si>
    <t>定　期　検　査　報　告　書</t>
    <rPh sb="4" eb="5">
      <t>ケン</t>
    </rPh>
    <phoneticPr fontId="7"/>
  </si>
  <si>
    <t>【4.検査による指摘の概要】</t>
    <rPh sb="3" eb="5">
      <t>ケンサ</t>
    </rPh>
    <rPh sb="8" eb="10">
      <t>シテキ</t>
    </rPh>
    <rPh sb="11" eb="13">
      <t>ガイヨウ</t>
    </rPh>
    <phoneticPr fontId="7"/>
  </si>
  <si>
    <t>【ハ．検査済証交付年月日】</t>
    <rPh sb="3" eb="5">
      <t>ケンサ</t>
    </rPh>
    <rPh sb="5" eb="6">
      <t>スミ</t>
    </rPh>
    <rPh sb="6" eb="7">
      <t>ショウ</t>
    </rPh>
    <rPh sb="7" eb="9">
      <t>コウフ</t>
    </rPh>
    <rPh sb="9" eb="12">
      <t>ネンガッピ</t>
    </rPh>
    <phoneticPr fontId="7"/>
  </si>
  <si>
    <t>【ロ．火気使用室】</t>
    <rPh sb="3" eb="5">
      <t>カキ</t>
    </rPh>
    <rPh sb="5" eb="7">
      <t>シヨウ</t>
    </rPh>
    <rPh sb="7" eb="8">
      <t>シツ</t>
    </rPh>
    <phoneticPr fontId="7"/>
  </si>
  <si>
    <t>）</t>
    <phoneticPr fontId="7"/>
  </si>
  <si>
    <t>給気式 （</t>
    <rPh sb="0" eb="2">
      <t>キュウキ</t>
    </rPh>
    <rPh sb="2" eb="3">
      <t>シキ</t>
    </rPh>
    <phoneticPr fontId="7"/>
  </si>
  <si>
    <t>（代表となる検査者）</t>
    <rPh sb="6" eb="8">
      <t>ケンサ</t>
    </rPh>
    <phoneticPr fontId="7"/>
  </si>
  <si>
    <t>（その他の検査者）</t>
    <rPh sb="3" eb="4">
      <t>タ</t>
    </rPh>
    <rPh sb="5" eb="7">
      <t>ケンサ</t>
    </rPh>
    <phoneticPr fontId="7"/>
  </si>
  <si>
    <t>加圧式 （</t>
    <rPh sb="0" eb="2">
      <t>カアツ</t>
    </rPh>
    <rPh sb="2" eb="3">
      <t>シキ</t>
    </rPh>
    <phoneticPr fontId="7"/>
  </si>
  <si>
    <t>無</t>
    <rPh sb="0" eb="1">
      <t>ム</t>
    </rPh>
    <phoneticPr fontId="7"/>
  </si>
  <si>
    <t>【ホ．湯沸器】</t>
    <rPh sb="3" eb="5">
      <t>ユワカシ</t>
    </rPh>
    <rPh sb="5" eb="6">
      <t>キ</t>
    </rPh>
    <phoneticPr fontId="7"/>
  </si>
  <si>
    <t>Ｎｏ．１</t>
    <phoneticPr fontId="7"/>
  </si>
  <si>
    <t>Ｎｏ．２</t>
    <phoneticPr fontId="7"/>
  </si>
  <si>
    <t>Ｎｏ．３</t>
    <phoneticPr fontId="7"/>
  </si>
  <si>
    <t>Ｎｏ．５－２</t>
    <phoneticPr fontId="7"/>
  </si>
  <si>
    <t>Ｎｏ．４</t>
    <phoneticPr fontId="7"/>
  </si>
  <si>
    <t>Ｎｏ．５</t>
    <phoneticPr fontId="7"/>
  </si>
  <si>
    <t>Ｎｏ．５－３</t>
    <phoneticPr fontId="7"/>
  </si>
  <si>
    <t>【ニ．検査済証交付者】</t>
    <rPh sb="3" eb="5">
      <t>ケンサ</t>
    </rPh>
    <rPh sb="5" eb="6">
      <t>スミ</t>
    </rPh>
    <rPh sb="6" eb="7">
      <t>ショウ</t>
    </rPh>
    <rPh sb="7" eb="9">
      <t>コウフ</t>
    </rPh>
    <rPh sb="9" eb="10">
      <t>シャ</t>
    </rPh>
    <phoneticPr fontId="7"/>
  </si>
  <si>
    <t>月に改善予定）</t>
    <rPh sb="0" eb="1">
      <t>ガツ</t>
    </rPh>
    <rPh sb="2" eb="4">
      <t>カイゼン</t>
    </rPh>
    <rPh sb="4" eb="6">
      <t>ヨテイ</t>
    </rPh>
    <phoneticPr fontId="7"/>
  </si>
  <si>
    <t>蓄電池(内蔵形） (居室</t>
    <rPh sb="0" eb="3">
      <t>チクデンチ</t>
    </rPh>
    <rPh sb="5" eb="6">
      <t>クラ</t>
    </rPh>
    <phoneticPr fontId="7"/>
  </si>
  <si>
    <t>蓄電池(別置形） (居室</t>
    <rPh sb="0" eb="3">
      <t>チクデンチ</t>
    </rPh>
    <rPh sb="4" eb="5">
      <t>ベツ</t>
    </rPh>
    <rPh sb="5" eb="6">
      <t>オ</t>
    </rPh>
    <phoneticPr fontId="7"/>
  </si>
  <si>
    <t>自家用発電装置  (居室</t>
    <rPh sb="0" eb="2">
      <t>ジカ</t>
    </rPh>
    <rPh sb="2" eb="3">
      <t>ヨウ</t>
    </rPh>
    <rPh sb="3" eb="5">
      <t>ハツデン</t>
    </rPh>
    <rPh sb="5" eb="7">
      <t>ソウチ</t>
    </rPh>
    <rPh sb="10" eb="12">
      <t>キョシツ</t>
    </rPh>
    <phoneticPr fontId="7"/>
  </si>
  <si>
    <t>【ニ．給湯方式】</t>
    <rPh sb="3" eb="5">
      <t>キュウトウ</t>
    </rPh>
    <rPh sb="5" eb="7">
      <t>ホウシキ</t>
    </rPh>
    <phoneticPr fontId="7"/>
  </si>
  <si>
    <t>㎥）</t>
    <phoneticPr fontId="7"/>
  </si>
  <si>
    <t>その他(</t>
    <rPh sb="2" eb="3">
      <t>タ</t>
    </rPh>
    <phoneticPr fontId="7"/>
  </si>
  <si>
    <t>給水タンク(</t>
    <rPh sb="0" eb="2">
      <t>キュウスイ</t>
    </rPh>
    <phoneticPr fontId="7"/>
  </si>
  <si>
    <t>貯水タンク(</t>
    <rPh sb="0" eb="2">
      <t>チョスイ</t>
    </rPh>
    <phoneticPr fontId="7"/>
  </si>
  <si>
    <t>　※印のある欄は記入しないでください。</t>
    <phoneticPr fontId="7"/>
  </si>
  <si>
    <t>　数字は算用数字を、単位はメートル法を用いてください。</t>
    <phoneticPr fontId="7"/>
  </si>
  <si>
    <t>　記入欄が不足する場合は、枠を拡大、行を追加して記入するか、別紙に必要な事項を記入し添えてください。</t>
    <phoneticPr fontId="7"/>
  </si>
  <si>
    <t>　検査者が２人以上のときは、代表となる検査者を検査者氏名欄に記入してください。</t>
    <phoneticPr fontId="7"/>
  </si>
  <si>
    <t>　１欄及び２欄は、所有者又は管理者が法人のときは、「ロ」はそれぞれ法人の名称及び代表者氏名を、「ニ」はそれぞれ法人の所在地を記入してください。</t>
    <phoneticPr fontId="7"/>
  </si>
  <si>
    <t>　第二面の６欄、10欄、14欄又は18欄のいずれかの「イ」において「要是正の指摘あり」のチェックボックスに「レ」マークを入れた場合においては、４欄の「イ」の「要是正の指摘あり」のチェックボックスに「レ」マークを入れ、それ以外のときは、「指摘なし」のチェックボックスに「レ」マークを入れてください。また、第二面の６欄、10欄、14欄及び18欄の「イ」の「要是正の指摘あり」のチェックボックスに「レ」マークを入れたものの全てにおいて、「既存不適格」のチェックボックスに「レ」マークを入れたときは、併せて４欄の「イ」の「既存不適格」のチェックボックスに「レ」マークを入れてください。</t>
    <phoneticPr fontId="7"/>
  </si>
  <si>
    <t>　４欄の「ロ」は、指摘された事項のうち特に報告すべき事項があれば記入してください。</t>
    <phoneticPr fontId="7"/>
  </si>
  <si>
    <r>
      <t>　</t>
    </r>
    <r>
      <rPr>
        <u/>
        <sz val="11"/>
        <rFont val="ＭＳ Ｐ明朝"/>
        <family val="1"/>
        <charset val="128"/>
      </rPr>
      <t>４欄の「ハ」は</t>
    </r>
    <r>
      <rPr>
        <sz val="11"/>
        <rFont val="ＭＳ Ｐ明朝"/>
        <family val="1"/>
        <charset val="128"/>
      </rPr>
      <t>、第二面の６欄、10欄、14欄又は18欄のいずれかの「ハ」において改善予定が
あるとしているときは「有」のチェックボックスに「レ」マークを入れ、</t>
    </r>
    <r>
      <rPr>
        <u/>
        <sz val="11"/>
        <rFont val="ＭＳ Ｐ明朝"/>
        <family val="1"/>
        <charset val="128"/>
      </rPr>
      <t>第二面の６欄、10欄、14欄又は18欄の「ハ」に記入されている改善予定年月のうち最も早いものを併せて記入</t>
    </r>
    <r>
      <rPr>
        <sz val="11"/>
        <rFont val="ＭＳ Ｐ明朝"/>
        <family val="1"/>
        <charset val="128"/>
      </rPr>
      <t xml:space="preserve">してください。
</t>
    </r>
    <phoneticPr fontId="7"/>
  </si>
  <si>
    <t>　４欄の「ニ」は、指摘された事項以外に特に報告すべき事項があれば記入してください。</t>
    <phoneticPr fontId="7"/>
  </si>
  <si>
    <t xml:space="preserve">　この書類は、建築物ごとに、建築設備等の概要及び当該建築設備等の構造方法に係る検査結果について作成してください。
</t>
    <phoneticPr fontId="7"/>
  </si>
  <si>
    <t xml:space="preserve">　１欄の「ニ」は、検査対象の建築設備について、該当する全てのチェックボックスに「レ」マークを入れてください。
</t>
    <phoneticPr fontId="7"/>
  </si>
  <si>
    <t>　２欄の「ロ」及び「ニ」は、該当するチェックボックスに「レ」マークを入れ、「指定確認検査機関」の場合には、併せてその名称を記入してください。</t>
    <phoneticPr fontId="7"/>
  </si>
  <si>
    <t>　３欄の「イ」は、検査が終了した年月日を記入し、「ロ」は、検査対象の建築設備等に関する直前の報告について記入してください。</t>
    <phoneticPr fontId="7"/>
  </si>
  <si>
    <t>　３欄の「ロ」は、報告の対象となっていない場合には「未実施」のチェックボックスに「レ」マークを入れてください。</t>
    <phoneticPr fontId="7"/>
  </si>
  <si>
    <t>　３欄の「ハ」は、前回の定期検査の結果を記録した書類の写しの保存の有無について記入してください。</t>
    <phoneticPr fontId="7"/>
  </si>
  <si>
    <t>　４欄から19欄までは、検査の対象となっていない建築設備等の欄には記入する必要はありません。</t>
    <phoneticPr fontId="7"/>
  </si>
  <si>
    <t>　４欄、８欄、12欄及び16欄は、代表となる検査者並びに検査に係る建築設備に係るすべての検査者について記入してください。当該建築設備の検査を行った検査者が１人の場合は、その他の検査者欄は削除して構いません。</t>
    <phoneticPr fontId="7"/>
  </si>
  <si>
    <t>　４欄、８欄、12欄及び16欄の「ニ」は、検査者が法人に勤務している場合は、検査者の勤務先について記入し、勤務先が建築士事務所のときは、事務所登録番号を併せて記入してください。</t>
    <phoneticPr fontId="7"/>
  </si>
  <si>
    <t>　４欄、８欄、12欄及び16欄の「ホ」から「ト」までは、検査者が法人に勤務している場合は、検査者の勤務先について記入し、検査者が法人に勤務していない場合は検査者の住所について記入してください。</t>
    <phoneticPr fontId="7"/>
  </si>
  <si>
    <t>　６欄、10欄、14欄及び18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phoneticPr fontId="7"/>
  </si>
  <si>
    <t>　６欄、10欄、14欄及び18欄の「イ」の「要是正の指摘あり」のチェックボックスに「レ」マークを入れたとき（「既存不適格」のチェックボックスに「レ」を入れたときを除く。）は、「ロ」に指摘の概要を記入してください。</t>
    <phoneticPr fontId="7"/>
  </si>
  <si>
    <r>
      <t>　６欄、10欄、14欄及び18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t>
    </r>
    <r>
      <rPr>
        <u/>
        <sz val="11"/>
        <rFont val="ＭＳ Ｐ明朝"/>
        <family val="1"/>
        <charset val="128"/>
      </rPr>
      <t>改善予定がないときは「ハ」の「無」のチェックボックスに「レ」マーク</t>
    </r>
    <r>
      <rPr>
        <sz val="11"/>
        <rFont val="ＭＳ Ｐ明朝"/>
        <family val="1"/>
        <charset val="128"/>
      </rPr>
      <t>を入れてください。</t>
    </r>
    <phoneticPr fontId="7"/>
  </si>
  <si>
    <t>　前回検査時以降に把握した火災時の排煙設備不作動等機器の故障、異常動作、損傷、腐食その他の劣化に起因するもの（以下、「不具合」という。）について第三面の１欄、２欄、３欄又は４欄の「不具合の概要」欄に記入したときは、７欄、11欄、15欄又は19欄の「イ」の「有」のチェックボックスに「レ」マークを入れ、当該不具合について記録が有るときは７欄、11欄、15欄又は19欄の「ロ」の「有」のチェックボックスに「レ」マークを入れ、記録が無いときは７欄、11欄、15欄又は19欄の「ロ」の「無」のチェックボックスに「レ」マークを入れてください。また、第三面の１欄、２欄、３欄又は４欄に記入された不具合のうち当該不具合を受けた改善を既に実施しているものがあり、かつ、改善を行う予定があるものがない場合には７欄、11欄、15欄又は19欄の「ハ」の「実施済」のチェックボックスに「レ」マークを入れ、第三面の１欄、２欄、３欄又は４欄に記入された不具合のうち改善を行う予定があるものがある場合には７欄、11欄、15欄又は19欄の「改善予定」のチェックボックスに「レ」マークを入れ、併せて改善予定年月を記入し、改善の予定がない場合には７欄、11欄、15欄又は19欄の「予定なし」のチェックボックスに「レ」マークを入れてください。</t>
    <phoneticPr fontId="7"/>
  </si>
  <si>
    <t>　各欄に掲げられている項目以外で特に報告すべき事項は、20欄又は別紙に記載して添えてください。</t>
    <phoneticPr fontId="7"/>
  </si>
  <si>
    <t>　第三面の１欄、２欄、３欄又は４欄は、前回検査時以降に把握した建築設備に係る不具合のうち第二面の６欄、10欄、14欄又は18欄において指摘されるもの以外のものについて、把握できる範囲において記入してください。前回検査時以降不具合を把握していない場合は、第三面を省略することができます。</t>
    <phoneticPr fontId="7"/>
  </si>
  <si>
    <t>　「不具合を把握した年月」欄は、当該不具合を把握した年月を記入してください。</t>
    <phoneticPr fontId="7"/>
  </si>
  <si>
    <t>　「不具合の概要」欄は、当該不具合の箇所を特定した上で、当該不具合の具体的内容を記入してください。</t>
    <phoneticPr fontId="7"/>
  </si>
  <si>
    <t>　「考えられる原因」欄は、当該不具合が生じた原因として主として考えられるものを記入してください。ただし、当該不具合が生じた原因が不明な場合は「不明」と記入してください。</t>
    <phoneticPr fontId="7"/>
  </si>
  <si>
    <t>排水槽(</t>
    <rPh sb="0" eb="2">
      <t>ハイスイ</t>
    </rPh>
    <rPh sb="2" eb="3">
      <t>ソウ</t>
    </rPh>
    <phoneticPr fontId="7"/>
  </si>
  <si>
    <t>機械換気設備 （</t>
    <phoneticPr fontId="7"/>
  </si>
  <si>
    <t>蓄電池(別置形)･自家用発電装置併用</t>
    <rPh sb="0" eb="3">
      <t>チクデンチ</t>
    </rPh>
    <rPh sb="4" eb="5">
      <t>ベツ</t>
    </rPh>
    <rPh sb="5" eb="6">
      <t>オ</t>
    </rPh>
    <rPh sb="9" eb="11">
      <t>ジカ</t>
    </rPh>
    <rPh sb="11" eb="12">
      <t>ヨウ</t>
    </rPh>
    <rPh sb="12" eb="14">
      <t>ハツデン</t>
    </rPh>
    <rPh sb="14" eb="16">
      <t>ソウチ</t>
    </rPh>
    <rPh sb="16" eb="18">
      <t>ヘイヨウ</t>
    </rPh>
    <phoneticPr fontId="7"/>
  </si>
  <si>
    <t>灯）</t>
    <rPh sb="0" eb="1">
      <t>トウ</t>
    </rPh>
    <phoneticPr fontId="7"/>
  </si>
  <si>
    <t>（居室</t>
    <rPh sb="1" eb="3">
      <t>キョシツ</t>
    </rPh>
    <phoneticPr fontId="7"/>
  </si>
  <si>
    <t>(令和</t>
    <rPh sb="1" eb="2">
      <t>レイ</t>
    </rPh>
    <rPh sb="2" eb="3">
      <t>ワ</t>
    </rPh>
    <phoneticPr fontId="7"/>
  </si>
  <si>
    <t>令和　　年　　月　　日</t>
    <rPh sb="0" eb="1">
      <t>レイ</t>
    </rPh>
    <rPh sb="1" eb="2">
      <t>ワ</t>
    </rPh>
    <phoneticPr fontId="7"/>
  </si>
  <si>
    <t>改善予定 ( 令和</t>
    <rPh sb="0" eb="2">
      <t>カイゼン</t>
    </rPh>
    <rPh sb="2" eb="4">
      <t>ヨテイ</t>
    </rPh>
    <rPh sb="7" eb="8">
      <t>レイ</t>
    </rPh>
    <rPh sb="8" eb="9">
      <t>ワ</t>
    </rPh>
    <phoneticPr fontId="7"/>
  </si>
  <si>
    <t>改善予定(令和</t>
    <rPh sb="0" eb="2">
      <t>カイゼン</t>
    </rPh>
    <rPh sb="2" eb="4">
      <t>ヨテイ</t>
    </rPh>
    <rPh sb="5" eb="6">
      <t>レイ</t>
    </rPh>
    <rPh sb="6" eb="7">
      <t>ワ</t>
    </rPh>
    <phoneticPr fontId="7"/>
  </si>
  <si>
    <t>【ニ．防火ダンパーの有無】</t>
    <rPh sb="3" eb="5">
      <t>ボウカ</t>
    </rPh>
    <rPh sb="10" eb="12">
      <t>ウム</t>
    </rPh>
    <phoneticPr fontId="7"/>
  </si>
  <si>
    <t>その他</t>
    <rPh sb="2" eb="3">
      <t>タ</t>
    </rPh>
    <phoneticPr fontId="7"/>
  </si>
  <si>
    <t>（</t>
    <phoneticPr fontId="7"/>
  </si>
  <si>
    <t>）</t>
    <phoneticPr fontId="7"/>
  </si>
  <si>
    <t>ＬＥＤランプ</t>
    <phoneticPr fontId="7"/>
  </si>
  <si>
    <t>灯）</t>
    <rPh sb="0" eb="1">
      <t>トウ</t>
    </rPh>
    <phoneticPr fontId="7"/>
  </si>
  <si>
    <t>その他</t>
    <rPh sb="2" eb="3">
      <t>タ</t>
    </rPh>
    <phoneticPr fontId="7"/>
  </si>
  <si>
    <t>　２欄の「イ」及び「ロ」は、検査対象の建築設備等に関する直前の確認（建築基準法第87条の４及び同法第88条第２項の規定により準用して適用される同法第６条第１項に規定する確認を含む。以下この様式において同じ。）について、「ハ」及び「ニ」は、検査対象の建築設備等に関する直前の完了検査について、それぞれ記入してください。</t>
    <phoneticPr fontId="7"/>
  </si>
  <si>
    <t>17欄の「イ」、「ロ」及び「ホ」は、それぞれ該当するチェックボックスに「レ」マークを入れ、「その他」の場合は併せて具体的な内容を記入してください。</t>
    <phoneticPr fontId="7"/>
  </si>
  <si>
    <t>　９欄の「ロ」、「ハ」及び「ニ」は、それぞれ該当する室がないときに「無」のチェックボックスに「レ」マークを入れ、「ホ」は、「ロ」、「ハ」及び「ニ」以外の居室、廊下及び階段の用に供する部分について記入してください。</t>
    <rPh sb="11" eb="12">
      <t>オヨ</t>
    </rPh>
    <rPh sb="68" eb="69">
      <t>オヨ</t>
    </rPh>
    <phoneticPr fontId="7"/>
  </si>
  <si>
    <t>区画避難安全検証法（</t>
    <rPh sb="0" eb="2">
      <t>クカク</t>
    </rPh>
    <rPh sb="2" eb="4">
      <t>ヒナン</t>
    </rPh>
    <rPh sb="4" eb="6">
      <t>アンゼン</t>
    </rPh>
    <rPh sb="6" eb="9">
      <t>ケンショウホウ</t>
    </rPh>
    <phoneticPr fontId="7"/>
  </si>
  <si>
    <t>階避難安全検証法　（</t>
    <rPh sb="0" eb="1">
      <t>カイ</t>
    </rPh>
    <rPh sb="1" eb="3">
      <t>ヒナン</t>
    </rPh>
    <rPh sb="3" eb="5">
      <t>アンゼン</t>
    </rPh>
    <rPh sb="5" eb="8">
      <t>ケンショウホウ</t>
    </rPh>
    <phoneticPr fontId="7"/>
  </si>
  <si>
    <t xml:space="preserve"> 係員氏名</t>
    <rPh sb="3" eb="5">
      <t>シメイ</t>
    </rPh>
    <phoneticPr fontId="7"/>
  </si>
  <si>
    <t>設概Ｎｏ．１　</t>
    <phoneticPr fontId="7"/>
  </si>
  <si>
    <t>コード番号</t>
    <rPh sb="3" eb="5">
      <t>バンゴウ</t>
    </rPh>
    <phoneticPr fontId="7"/>
  </si>
  <si>
    <t>－</t>
    <phoneticPr fontId="7"/>
  </si>
  <si>
    <t>定期検査報告概要書</t>
    <rPh sb="2" eb="4">
      <t>ケンサ</t>
    </rPh>
    <phoneticPr fontId="7"/>
  </si>
  <si>
    <t>【5.不具合の発生状況】</t>
    <rPh sb="3" eb="6">
      <t>フグアイ</t>
    </rPh>
    <rPh sb="7" eb="9">
      <t>ハッセイ</t>
    </rPh>
    <rPh sb="9" eb="11">
      <t>ジョウキョウ</t>
    </rPh>
    <phoneticPr fontId="7"/>
  </si>
  <si>
    <t>【ハ．不具合の概要】</t>
    <rPh sb="3" eb="6">
      <t>フグアイ</t>
    </rPh>
    <rPh sb="7" eb="9">
      <t>ガイヨウ</t>
    </rPh>
    <phoneticPr fontId="7"/>
  </si>
  <si>
    <t>【ニ．改善の状況】</t>
    <rPh sb="3" eb="5">
      <t>カイゼン</t>
    </rPh>
    <rPh sb="6" eb="8">
      <t>ジョウキョウ</t>
    </rPh>
    <phoneticPr fontId="7"/>
  </si>
  <si>
    <t>実施済</t>
  </si>
  <si>
    <t>改善予定 (令和</t>
    <rPh sb="0" eb="2">
      <t>カイゼン</t>
    </rPh>
    <rPh sb="2" eb="4">
      <t>ヨテイ</t>
    </rPh>
    <rPh sb="6" eb="7">
      <t>レイ</t>
    </rPh>
    <rPh sb="7" eb="8">
      <t>ワ</t>
    </rPh>
    <phoneticPr fontId="7"/>
  </si>
  <si>
    <t>月に改善予定)</t>
    <rPh sb="0" eb="1">
      <t>ツキ</t>
    </rPh>
    <rPh sb="2" eb="4">
      <t>カイゼン</t>
    </rPh>
    <rPh sb="4" eb="6">
      <t>ヨテイ</t>
    </rPh>
    <phoneticPr fontId="7"/>
  </si>
  <si>
    <t>予定なし（理由：</t>
    <rPh sb="0" eb="2">
      <t>ヨテイ</t>
    </rPh>
    <rPh sb="5" eb="7">
      <t>リユウ</t>
    </rPh>
    <phoneticPr fontId="7"/>
  </si>
  <si>
    <t>　)</t>
    <phoneticPr fontId="7"/>
  </si>
  <si>
    <t>設概Ｎｏ．２</t>
    <phoneticPr fontId="7"/>
  </si>
  <si>
    <t>実施 (</t>
    <rPh sb="0" eb="2">
      <t>ジッシ</t>
    </rPh>
    <phoneticPr fontId="7"/>
  </si>
  <si>
    <t>設概Ｎｏ．３</t>
    <phoneticPr fontId="7"/>
  </si>
  <si>
    <t>その他（　　　　　　　　　　　　　　　　　）</t>
    <rPh sb="2" eb="3">
      <t>タ</t>
    </rPh>
    <phoneticPr fontId="7"/>
  </si>
  <si>
    <t>)</t>
    <phoneticPr fontId="7"/>
  </si>
  <si>
    <t>設概Ｎｏ．４</t>
    <phoneticPr fontId="7"/>
  </si>
  <si>
    <t>（</t>
  </si>
  <si>
    <t>蓄電池(別置形）・自家用発電装置併用</t>
    <rPh sb="0" eb="3">
      <t>チクデンチ</t>
    </rPh>
    <rPh sb="4" eb="5">
      <t>ベツ</t>
    </rPh>
    <rPh sb="5" eb="6">
      <t>オ</t>
    </rPh>
    <rPh sb="9" eb="11">
      <t>ジカ</t>
    </rPh>
    <rPh sb="11" eb="12">
      <t>ヨウ</t>
    </rPh>
    <rPh sb="12" eb="14">
      <t>ハツデン</t>
    </rPh>
    <rPh sb="14" eb="16">
      <t>ソウチ</t>
    </rPh>
    <rPh sb="16" eb="18">
      <t>ヘイヨウ</t>
    </rPh>
    <phoneticPr fontId="7"/>
  </si>
  <si>
    <t>(居室</t>
    <rPh sb="1" eb="3">
      <t>キョシツ</t>
    </rPh>
    <phoneticPr fontId="7"/>
  </si>
  <si>
    <t>給水タンク（</t>
    <rPh sb="0" eb="2">
      <t>キュウスイ</t>
    </rPh>
    <phoneticPr fontId="7"/>
  </si>
  <si>
    <t>貯水タンク（</t>
    <rPh sb="0" eb="2">
      <t>チョスイ</t>
    </rPh>
    <phoneticPr fontId="7"/>
  </si>
  <si>
    <t>排水槽（</t>
    <rPh sb="0" eb="2">
      <t>ハイスイ</t>
    </rPh>
    <rPh sb="2" eb="3">
      <t>ソウ</t>
    </rPh>
    <phoneticPr fontId="7"/>
  </si>
  <si>
    <t>(注意）</t>
    <rPh sb="1" eb="3">
      <t>チュウイ</t>
    </rPh>
    <phoneticPr fontId="7"/>
  </si>
  <si>
    <t>　この様式には、第三十六号の六様式に記入した内容と同一の内容を記入してください。</t>
    <rPh sb="14" eb="15">
      <t>ロク</t>
    </rPh>
    <phoneticPr fontId="7"/>
  </si>
  <si>
    <t>□</t>
  </si>
  <si>
    <t>〒</t>
    <phoneticPr fontId="7"/>
  </si>
  <si>
    <t>この欄は概要書（第一面）に反映します。</t>
    <rPh sb="2" eb="3">
      <t>ラン</t>
    </rPh>
    <rPh sb="4" eb="7">
      <t>ガイヨウショ</t>
    </rPh>
    <rPh sb="8" eb="11">
      <t>ダイイチメン</t>
    </rPh>
    <rPh sb="13" eb="15">
      <t>ハンエイ</t>
    </rPh>
    <phoneticPr fontId="7"/>
  </si>
  <si>
    <t>この欄は第一面に記載されたものです。</t>
    <rPh sb="2" eb="3">
      <t>ラン</t>
    </rPh>
    <rPh sb="4" eb="5">
      <t>ダイ</t>
    </rPh>
    <rPh sb="5" eb="6">
      <t>イチ</t>
    </rPh>
    <rPh sb="6" eb="7">
      <t>メン</t>
    </rPh>
    <rPh sb="8" eb="10">
      <t>キサイ</t>
    </rPh>
    <phoneticPr fontId="7"/>
  </si>
  <si>
    <t>この欄は第三面に記載された不具合の状況を記載してください。</t>
    <rPh sb="2" eb="3">
      <t>ラン</t>
    </rPh>
    <rPh sb="4" eb="5">
      <t>ダイ</t>
    </rPh>
    <rPh sb="5" eb="6">
      <t>サン</t>
    </rPh>
    <rPh sb="6" eb="7">
      <t>メン</t>
    </rPh>
    <rPh sb="8" eb="10">
      <t>キサイ</t>
    </rPh>
    <rPh sb="13" eb="16">
      <t>フグアイ</t>
    </rPh>
    <rPh sb="17" eb="19">
      <t>ジョウキョウ</t>
    </rPh>
    <rPh sb="20" eb="22">
      <t>キサイ</t>
    </rPh>
    <phoneticPr fontId="7"/>
  </si>
  <si>
    <t>「不具合の概要」を漏れなく記載ください。</t>
    <rPh sb="1" eb="4">
      <t>フグアイ</t>
    </rPh>
    <rPh sb="5" eb="7">
      <t>ガイヨウ</t>
    </rPh>
    <rPh sb="9" eb="10">
      <t>モ</t>
    </rPh>
    <rPh sb="13" eb="15">
      <t>キサイ</t>
    </rPh>
    <phoneticPr fontId="7"/>
  </si>
  <si>
    <t>※【５．不具合等の発生状況】欄は報告書第三面「各表」の</t>
    <rPh sb="14" eb="15">
      <t>ラン</t>
    </rPh>
    <rPh sb="16" eb="19">
      <t>ホウコクショ</t>
    </rPh>
    <rPh sb="19" eb="22">
      <t>ダイサンメン</t>
    </rPh>
    <rPh sb="23" eb="25">
      <t>カクヒョウ</t>
    </rPh>
    <phoneticPr fontId="7"/>
  </si>
  <si>
    <t>漏れなく記載します。</t>
  </si>
  <si>
    <t>この面の各項目に記載された「不具合の概要」は</t>
    <rPh sb="2" eb="3">
      <t>メン</t>
    </rPh>
    <rPh sb="4" eb="5">
      <t>カク</t>
    </rPh>
    <rPh sb="5" eb="7">
      <t>コウモク</t>
    </rPh>
    <rPh sb="8" eb="10">
      <t>キサイ</t>
    </rPh>
    <rPh sb="14" eb="17">
      <t>フグアイ</t>
    </rPh>
    <rPh sb="18" eb="20">
      <t>ガイヨウ</t>
    </rPh>
    <phoneticPr fontId="7"/>
  </si>
  <si>
    <t>概要書第一面【5.不具合の発生状況】、【不具合の概要】欄に</t>
    <rPh sb="0" eb="3">
      <t>ガイヨウショ</t>
    </rPh>
    <rPh sb="3" eb="6">
      <t>ダイイチメン</t>
    </rPh>
    <rPh sb="9" eb="12">
      <t>フグアイ</t>
    </rPh>
    <rPh sb="13" eb="17">
      <t>ハッセイジョウキョウ</t>
    </rPh>
    <rPh sb="20" eb="23">
      <t>フグアイ</t>
    </rPh>
    <rPh sb="24" eb="26">
      <t>ガイヨウ</t>
    </rPh>
    <rPh sb="27" eb="28">
      <t>ラン</t>
    </rPh>
    <phoneticPr fontId="7"/>
  </si>
  <si>
    <t>漏れなく記載ください。</t>
    <rPh sb="0" eb="1">
      <t>モ</t>
    </rPh>
    <rPh sb="4" eb="6">
      <t>キサイ</t>
    </rPh>
    <phoneticPr fontId="7"/>
  </si>
  <si>
    <r>
      <rPr>
        <sz val="10.5"/>
        <rFont val="ＭＳ 明朝"/>
        <family val="1"/>
        <charset val="128"/>
      </rPr>
      <t>階避難安全検証法　（</t>
    </r>
    <rPh sb="0" eb="1">
      <t>カイ</t>
    </rPh>
    <rPh sb="1" eb="3">
      <t>ヒナン</t>
    </rPh>
    <rPh sb="3" eb="5">
      <t>アンゼン</t>
    </rPh>
    <rPh sb="5" eb="8">
      <t>ケンショウホウ</t>
    </rPh>
    <phoneticPr fontId="7"/>
  </si>
  <si>
    <t>建築士</t>
    <rPh sb="0" eb="3">
      <t>ケンチクシ</t>
    </rPh>
    <phoneticPr fontId="7"/>
  </si>
  <si>
    <t>この欄は概要書（第二面）に反映します。</t>
    <rPh sb="2" eb="3">
      <t>ラン</t>
    </rPh>
    <rPh sb="4" eb="7">
      <t>ガイヨウショ</t>
    </rPh>
    <rPh sb="8" eb="9">
      <t>ダイ</t>
    </rPh>
    <rPh sb="9" eb="10">
      <t>ニ</t>
    </rPh>
    <rPh sb="10" eb="11">
      <t>メン</t>
    </rPh>
    <rPh sb="13" eb="15">
      <t>ハンエイ</t>
    </rPh>
    <phoneticPr fontId="7"/>
  </si>
  <si>
    <r>
      <rPr>
        <sz val="10.5"/>
        <rFont val="ＭＳ 明朝"/>
        <family val="1"/>
        <charset val="128"/>
      </rPr>
      <t>第</t>
    </r>
    <rPh sb="0" eb="1">
      <t>ダイ</t>
    </rPh>
    <phoneticPr fontId="7"/>
  </si>
  <si>
    <r>
      <rPr>
        <sz val="10.5"/>
        <rFont val="ＭＳ 明朝"/>
        <family val="1"/>
        <charset val="128"/>
      </rPr>
      <t>号</t>
    </r>
    <rPh sb="0" eb="1">
      <t>ゴウ</t>
    </rPh>
    <phoneticPr fontId="7"/>
  </si>
  <si>
    <r>
      <rPr>
        <sz val="10.5"/>
        <rFont val="ＭＳ 明朝"/>
        <family val="1"/>
        <charset val="128"/>
      </rPr>
      <t>（</t>
    </r>
    <phoneticPr fontId="7"/>
  </si>
  <si>
    <r>
      <rPr>
        <sz val="10.5"/>
        <rFont val="ＭＳ 明朝"/>
        <family val="1"/>
        <charset val="128"/>
      </rPr>
      <t>）</t>
    </r>
    <phoneticPr fontId="7"/>
  </si>
  <si>
    <t>この欄は第二面に記載されたものです。</t>
    <rPh sb="2" eb="3">
      <t>ラン</t>
    </rPh>
    <rPh sb="4" eb="5">
      <t>ダイ</t>
    </rPh>
    <rPh sb="5" eb="6">
      <t>ニ</t>
    </rPh>
    <rPh sb="6" eb="7">
      <t>メン</t>
    </rPh>
    <rPh sb="8" eb="10">
      <t>キサイ</t>
    </rPh>
    <phoneticPr fontId="7"/>
  </si>
  <si>
    <t>コード番号は概要書（第一面）に反映します。</t>
    <rPh sb="3" eb="5">
      <t>バンゴウ</t>
    </rPh>
    <rPh sb="6" eb="9">
      <t>ガイヨウショ</t>
    </rPh>
    <rPh sb="10" eb="13">
      <t>ダイイチメン</t>
    </rPh>
    <rPh sb="15" eb="17">
      <t>ハンエイ</t>
    </rPh>
    <phoneticPr fontId="7"/>
  </si>
  <si>
    <t>コード番号は第一面に記載されたものです。</t>
    <rPh sb="3" eb="5">
      <t>バンゴウ</t>
    </rPh>
    <rPh sb="6" eb="9">
      <t>ダイイチメン</t>
    </rPh>
    <rPh sb="10" eb="12">
      <t>キサイ</t>
    </rPh>
    <phoneticPr fontId="7"/>
  </si>
  <si>
    <t>令和</t>
    <rPh sb="0" eb="2">
      <t>レイワ</t>
    </rPh>
    <phoneticPr fontId="7"/>
  </si>
  <si>
    <t>年</t>
    <rPh sb="0" eb="1">
      <t>ネン</t>
    </rPh>
    <phoneticPr fontId="7"/>
  </si>
  <si>
    <t>月</t>
    <rPh sb="0" eb="1">
      <t>ガツ</t>
    </rPh>
    <phoneticPr fontId="7"/>
  </si>
  <si>
    <t>日</t>
    <rPh sb="0" eb="1">
      <t>ニチ</t>
    </rPh>
    <phoneticPr fontId="7"/>
  </si>
  <si>
    <t>登録第</t>
  </si>
  <si>
    <t>知事　登録第</t>
    <rPh sb="0" eb="2">
      <t>チジ</t>
    </rPh>
    <rPh sb="3" eb="5">
      <t>トウロク</t>
    </rPh>
    <rPh sb="5" eb="6">
      <t>ダイ</t>
    </rPh>
    <phoneticPr fontId="7"/>
  </si>
  <si>
    <t>表示されます。</t>
    <rPh sb="0" eb="2">
      <t>ヒョウジ</t>
    </rPh>
    <phoneticPr fontId="7"/>
  </si>
  <si>
    <t>改善予定　(令和</t>
    <rPh sb="0" eb="2">
      <t>カイゼン</t>
    </rPh>
    <rPh sb="2" eb="4">
      <t>ヨテイ</t>
    </rPh>
    <rPh sb="6" eb="7">
      <t>レイ</t>
    </rPh>
    <rPh sb="7" eb="8">
      <t>ワ</t>
    </rPh>
    <phoneticPr fontId="7"/>
  </si>
  <si>
    <t>無</t>
    <phoneticPr fontId="7"/>
  </si>
  <si>
    <r>
      <rPr>
        <sz val="10.5"/>
        <rFont val="ＭＳ 明朝"/>
        <family val="1"/>
        <charset val="128"/>
      </rPr>
      <t>月に改善予定）</t>
    </r>
    <rPh sb="0" eb="1">
      <t>ガツ</t>
    </rPh>
    <rPh sb="2" eb="4">
      <t>カイゼン</t>
    </rPh>
    <rPh sb="4" eb="6">
      <t>ヨテイ</t>
    </rPh>
    <phoneticPr fontId="7"/>
  </si>
  <si>
    <t>【ハ．不具合の概要】は（第三面）各表の「不具合の概要」を</t>
    <phoneticPr fontId="7"/>
  </si>
  <si>
    <r>
      <t>※先に（第三面）各表の</t>
    </r>
    <r>
      <rPr>
        <sz val="11"/>
        <color rgb="FFFF0000"/>
        <rFont val="ＭＳ Ｐゴシック"/>
        <family val="3"/>
        <charset val="128"/>
      </rPr>
      <t>「不具合の概要」を入力</t>
    </r>
    <r>
      <rPr>
        <sz val="11"/>
        <color rgb="FF002060"/>
        <rFont val="ＭＳ Ｐゴシック"/>
        <family val="3"/>
        <charset val="128"/>
      </rPr>
      <t>すれば</t>
    </r>
    <rPh sb="1" eb="2">
      <t>サキ</t>
    </rPh>
    <rPh sb="4" eb="7">
      <t>ダイサンメン</t>
    </rPh>
    <rPh sb="8" eb="10">
      <t>カクヒョウ</t>
    </rPh>
    <rPh sb="12" eb="15">
      <t>フグアイ</t>
    </rPh>
    <rPh sb="16" eb="18">
      <t>ガイヨウ</t>
    </rPh>
    <rPh sb="20" eb="22">
      <t>ニュウリョク</t>
    </rPh>
    <phoneticPr fontId="7"/>
  </si>
  <si>
    <t>【ロ．氏名】</t>
    <phoneticPr fontId="7"/>
  </si>
  <si>
    <t>【イ．氏名のフリガナ】</t>
    <phoneticPr fontId="7"/>
  </si>
  <si>
    <t>年</t>
    <rPh sb="0" eb="1">
      <t>ネン</t>
    </rPh>
    <phoneticPr fontId="7"/>
  </si>
  <si>
    <t>　要是正とされた検査項目等（既存不適格の場合を除く。）については、要是正とされた部分を撮影した写真を別添の様式に従い添付してください。</t>
    <rPh sb="10" eb="12">
      <t>コウモク</t>
    </rPh>
    <phoneticPr fontId="7"/>
  </si>
  <si>
    <t>　「既存不適格」欄は、「要是正」欄に○印を記入した場合で、建築基準法第３条第２項の規定の適用を受けているものであることが確認されたときは、○印を記入してください。</t>
    <phoneticPr fontId="7"/>
  </si>
  <si>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7"/>
  </si>
  <si>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7"/>
  </si>
  <si>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7"/>
  </si>
  <si>
    <t>　この書類は、建築物ごとに作成してください。</t>
    <rPh sb="7" eb="10">
      <t>ケンチクブツ</t>
    </rPh>
    <phoneticPr fontId="7"/>
  </si>
  <si>
    <t>№6-2</t>
    <phoneticPr fontId="7"/>
  </si>
  <si>
    <t>改善(予定)年月</t>
    <rPh sb="0" eb="2">
      <t>カイゼン</t>
    </rPh>
    <rPh sb="3" eb="5">
      <t>ヨテイ</t>
    </rPh>
    <rPh sb="6" eb="8">
      <t>ネンゲツ</t>
    </rPh>
    <phoneticPr fontId="7"/>
  </si>
  <si>
    <t>改善策の具体的内容等</t>
    <rPh sb="9" eb="10">
      <t>トウ</t>
    </rPh>
    <phoneticPr fontId="7"/>
  </si>
  <si>
    <t>指摘の具体的内容等</t>
    <rPh sb="0" eb="2">
      <t>シテキ</t>
    </rPh>
    <rPh sb="8" eb="9">
      <t>トウ</t>
    </rPh>
    <phoneticPr fontId="7"/>
  </si>
  <si>
    <t>検査項目等</t>
    <rPh sb="0" eb="2">
      <t>ケンサ</t>
    </rPh>
    <rPh sb="2" eb="4">
      <t>コウモク</t>
    </rPh>
    <rPh sb="4" eb="5">
      <t>トウ</t>
    </rPh>
    <phoneticPr fontId="7"/>
  </si>
  <si>
    <t>番号</t>
    <rPh sb="0" eb="2">
      <t>バンゴウ</t>
    </rPh>
    <phoneticPr fontId="7"/>
  </si>
  <si>
    <t>特記事項</t>
    <rPh sb="0" eb="1">
      <t>トク</t>
    </rPh>
    <rPh sb="1" eb="3">
      <t>キジ</t>
    </rPh>
    <rPh sb="3" eb="4">
      <t>コウ</t>
    </rPh>
    <phoneticPr fontId="7"/>
  </si>
  <si>
    <t>　</t>
  </si>
  <si>
    <t>上記以外の検査項目等</t>
    <rPh sb="0" eb="2">
      <t>ジョウキ</t>
    </rPh>
    <rPh sb="2" eb="4">
      <t>イガイ</t>
    </rPh>
    <rPh sb="5" eb="7">
      <t>ケンサ</t>
    </rPh>
    <rPh sb="7" eb="9">
      <t>コウモク</t>
    </rPh>
    <rPh sb="9" eb="10">
      <t>トウ</t>
    </rPh>
    <phoneticPr fontId="7"/>
  </si>
  <si>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7"/>
  </si>
  <si>
    <t>(9)</t>
    <phoneticPr fontId="7"/>
  </si>
  <si>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7"/>
  </si>
  <si>
    <t>(8)</t>
    <phoneticPr fontId="7"/>
  </si>
  <si>
    <t>(7)</t>
    <phoneticPr fontId="7"/>
  </si>
  <si>
    <t>防火ダンパーの温度ヒューズ</t>
    <rPh sb="7" eb="9">
      <t>オンド</t>
    </rPh>
    <phoneticPr fontId="7"/>
  </si>
  <si>
    <t>(6)</t>
    <phoneticPr fontId="7"/>
  </si>
  <si>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7"/>
  </si>
  <si>
    <t>(5)</t>
    <phoneticPr fontId="7"/>
  </si>
  <si>
    <t>防火ダンパーの劣化及び損傷の状況</t>
    <rPh sb="7" eb="9">
      <t>レッカ</t>
    </rPh>
    <rPh sb="9" eb="10">
      <t>オヨ</t>
    </rPh>
    <rPh sb="11" eb="13">
      <t>ソンショウ</t>
    </rPh>
    <rPh sb="14" eb="16">
      <t>ジョウキョウ</t>
    </rPh>
    <phoneticPr fontId="7"/>
  </si>
  <si>
    <t>(4)</t>
    <phoneticPr fontId="7"/>
  </si>
  <si>
    <t>防火ダンパーの作動の状況</t>
    <rPh sb="7" eb="9">
      <t>サドウ</t>
    </rPh>
    <rPh sb="10" eb="12">
      <t>ジョウキョウ</t>
    </rPh>
    <phoneticPr fontId="7"/>
  </si>
  <si>
    <t>(3)</t>
    <phoneticPr fontId="7"/>
  </si>
  <si>
    <t>防火ダンパーの取付けの状況</t>
    <rPh sb="11" eb="13">
      <t>ジョウキョウ</t>
    </rPh>
    <phoneticPr fontId="7"/>
  </si>
  <si>
    <t>(2)</t>
    <phoneticPr fontId="7"/>
  </si>
  <si>
    <t>防火ダンパーの設置の状況</t>
    <rPh sb="10" eb="12">
      <t>ジョウキョウ</t>
    </rPh>
    <phoneticPr fontId="7"/>
  </si>
  <si>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7"/>
  </si>
  <si>
    <t>(1)</t>
    <phoneticPr fontId="7"/>
  </si>
  <si>
    <t>法第28条第２項又は第３項に基づき換気設備が設けられた居室等</t>
    <rPh sb="29" eb="30">
      <t>トウ</t>
    </rPh>
    <phoneticPr fontId="7"/>
  </si>
  <si>
    <t>機械換気設備の換気量</t>
    <rPh sb="0" eb="2">
      <t>キカイ</t>
    </rPh>
    <rPh sb="2" eb="4">
      <t>カンキ</t>
    </rPh>
    <rPh sb="4" eb="6">
      <t>セツビ</t>
    </rPh>
    <rPh sb="7" eb="9">
      <t>カンキ</t>
    </rPh>
    <rPh sb="9" eb="10">
      <t>リョウ</t>
    </rPh>
    <phoneticPr fontId="7"/>
  </si>
  <si>
    <t>(13)</t>
    <phoneticPr fontId="7"/>
  </si>
  <si>
    <t>給気機又は排気機の設置の状況</t>
    <phoneticPr fontId="7"/>
  </si>
  <si>
    <t>(12)</t>
    <phoneticPr fontId="7"/>
  </si>
  <si>
    <t>換気扇による換気の状況</t>
    <rPh sb="9" eb="11">
      <t>ジョウキョウ</t>
    </rPh>
    <phoneticPr fontId="7"/>
  </si>
  <si>
    <t>(11)</t>
    <phoneticPr fontId="7"/>
  </si>
  <si>
    <t>煙突に連結した排気筒及び半密閉式瞬間湯沸器等の設置の状況</t>
    <rPh sb="23" eb="25">
      <t>セッチ</t>
    </rPh>
    <rPh sb="26" eb="28">
      <t>ジョウキョウ</t>
    </rPh>
    <phoneticPr fontId="7"/>
  </si>
  <si>
    <t>機械換気設備＝換気風量測定表(別表２:No.11様式)を添付</t>
    <phoneticPr fontId="7"/>
  </si>
  <si>
    <t>(10)</t>
    <phoneticPr fontId="7"/>
  </si>
  <si>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7"/>
  </si>
  <si>
    <t>自然換気設備　　　　　　　　　　　　　　　　　　　　　</t>
    <rPh sb="0" eb="2">
      <t>シゼン</t>
    </rPh>
    <phoneticPr fontId="7"/>
  </si>
  <si>
    <t>煙突等への防火ダンパー、風道等の設置の状況</t>
    <rPh sb="2" eb="3">
      <t>トウ</t>
    </rPh>
    <rPh sb="12" eb="13">
      <t>カゼ</t>
    </rPh>
    <rPh sb="13" eb="14">
      <t>ミチ</t>
    </rPh>
    <rPh sb="16" eb="18">
      <t>セッチ</t>
    </rPh>
    <rPh sb="19" eb="21">
      <t>ジョウキョウ</t>
    </rPh>
    <phoneticPr fontId="7"/>
  </si>
  <si>
    <t>排気筒及び煙突と可燃物、電線等との離隔距離</t>
    <rPh sb="3" eb="5">
      <t>オ</t>
    </rPh>
    <rPh sb="17" eb="19">
      <t>リカク</t>
    </rPh>
    <rPh sb="19" eb="21">
      <t>キョリ</t>
    </rPh>
    <phoneticPr fontId="7"/>
  </si>
  <si>
    <t>排気筒及び煙突の断熱の状況</t>
    <rPh sb="3" eb="5">
      <t>オ</t>
    </rPh>
    <rPh sb="11" eb="13">
      <t>ジョウキョウ</t>
    </rPh>
    <phoneticPr fontId="7"/>
  </si>
  <si>
    <t>給気口、給気筒、排気口、排気筒、排気フード及び煙突の設置の状況</t>
    <rPh sb="21" eb="23">
      <t>オ</t>
    </rPh>
    <rPh sb="26" eb="28">
      <t>セッチ</t>
    </rPh>
    <rPh sb="29" eb="31">
      <t>ジョウキョウ</t>
    </rPh>
    <phoneticPr fontId="7"/>
  </si>
  <si>
    <t>給気口、排気口及び排気フードの位置</t>
    <rPh sb="7" eb="9">
      <t>オ</t>
    </rPh>
    <phoneticPr fontId="7"/>
  </si>
  <si>
    <t>給気口、給気筒、排気口、排気筒、排気フード及び煙突の大きさ</t>
    <rPh sb="21" eb="23">
      <t>オ</t>
    </rPh>
    <phoneticPr fontId="7"/>
  </si>
  <si>
    <t>排気筒、排気フード及び煙突の取付けの状況</t>
    <rPh sb="9" eb="11">
      <t>オ</t>
    </rPh>
    <rPh sb="18" eb="20">
      <t>ジョウキョウ</t>
    </rPh>
    <phoneticPr fontId="7"/>
  </si>
  <si>
    <t>排気筒、排気フード及び煙突の材質</t>
    <rPh sb="9" eb="11">
      <t>オ</t>
    </rPh>
    <rPh sb="14" eb="15">
      <t>ザイ</t>
    </rPh>
    <rPh sb="15" eb="16">
      <t>シツ</t>
    </rPh>
    <phoneticPr fontId="7"/>
  </si>
  <si>
    <t>自然換気設備及び機械換気設備　　　　　　　　　　　　　　　　　　　　</t>
    <rPh sb="6" eb="8">
      <t>オ</t>
    </rPh>
    <rPh sb="8" eb="10">
      <t>キカイ</t>
    </rPh>
    <rPh sb="10" eb="12">
      <t>カンキ</t>
    </rPh>
    <rPh sb="12" eb="14">
      <t>セツビ</t>
    </rPh>
    <phoneticPr fontId="7"/>
  </si>
  <si>
    <t>換気設備を設けるべき調理室等</t>
    <rPh sb="0" eb="2">
      <t>カンキ</t>
    </rPh>
    <rPh sb="2" eb="4">
      <t>セツビ</t>
    </rPh>
    <rPh sb="5" eb="6">
      <t>モウ</t>
    </rPh>
    <rPh sb="10" eb="13">
      <t>チョウリシツ</t>
    </rPh>
    <rPh sb="13" eb="14">
      <t>トウ</t>
    </rPh>
    <phoneticPr fontId="7"/>
  </si>
  <si>
    <t>各居室の気流</t>
    <rPh sb="0" eb="1">
      <t>カク</t>
    </rPh>
    <rPh sb="1" eb="3">
      <t>キョシツ</t>
    </rPh>
    <phoneticPr fontId="7"/>
  </si>
  <si>
    <t>(21)</t>
  </si>
  <si>
    <t>各居室の二酸化炭素含有率</t>
    <phoneticPr fontId="7"/>
  </si>
  <si>
    <t>(20)</t>
  </si>
  <si>
    <t>各居室の一酸化炭素含有率</t>
    <phoneticPr fontId="7"/>
  </si>
  <si>
    <t>(19)</t>
  </si>
  <si>
    <t>各居室の浮遊粉じん量</t>
    <phoneticPr fontId="7"/>
  </si>
  <si>
    <t>(18)</t>
  </si>
  <si>
    <t>各居室の相対湿度</t>
    <phoneticPr fontId="7"/>
  </si>
  <si>
    <t>(17)</t>
  </si>
  <si>
    <t>各居室の温度</t>
    <phoneticPr fontId="7"/>
  </si>
  <si>
    <t>空気調和設備の性能</t>
    <rPh sb="7" eb="9">
      <t>セイノウ</t>
    </rPh>
    <phoneticPr fontId="7"/>
  </si>
  <si>
    <t>(16)</t>
  </si>
  <si>
    <t>冷却塔と建築物の他の部分との離隔距離</t>
    <phoneticPr fontId="7"/>
  </si>
  <si>
    <t>(15)</t>
  </si>
  <si>
    <t>空気ろ過器の点検口</t>
    <rPh sb="8" eb="9">
      <t>クチ</t>
    </rPh>
    <phoneticPr fontId="7"/>
  </si>
  <si>
    <t>(14)</t>
  </si>
  <si>
    <t>空気調和設備の運転の状況</t>
    <rPh sb="0" eb="2">
      <t>クウキ</t>
    </rPh>
    <rPh sb="2" eb="4">
      <t>チョウワ</t>
    </rPh>
    <rPh sb="4" eb="6">
      <t>セツビ</t>
    </rPh>
    <rPh sb="7" eb="9">
      <t>ウンテン</t>
    </rPh>
    <rPh sb="10" eb="12">
      <t>ジョウキョウ</t>
    </rPh>
    <phoneticPr fontId="7"/>
  </si>
  <si>
    <t>(13)</t>
  </si>
  <si>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7"/>
  </si>
  <si>
    <t>(12)</t>
  </si>
  <si>
    <t>空気調和設備の設置の状況</t>
    <rPh sb="0" eb="2">
      <t>クウキ</t>
    </rPh>
    <rPh sb="2" eb="4">
      <t>チョウワ</t>
    </rPh>
    <rPh sb="4" eb="6">
      <t>セツビ</t>
    </rPh>
    <rPh sb="7" eb="9">
      <t>セッチ</t>
    </rPh>
    <rPh sb="10" eb="12">
      <t>ジョウキョウ</t>
    </rPh>
    <phoneticPr fontId="7"/>
  </si>
  <si>
    <t>空気調和設備の主要機器及び配管の外観</t>
    <rPh sb="11" eb="13">
      <t>オ</t>
    </rPh>
    <phoneticPr fontId="7"/>
  </si>
  <si>
    <t>中央管理方式の空気調和設備　　　　　　　　　　　　　　　　　</t>
    <phoneticPr fontId="7"/>
  </si>
  <si>
    <t>(11)</t>
  </si>
  <si>
    <t>中央管理室における制御及び作動状態の監視の状況</t>
    <rPh sb="4" eb="5">
      <t>シツ</t>
    </rPh>
    <rPh sb="11" eb="12">
      <t>オヨ</t>
    </rPh>
    <rPh sb="15" eb="17">
      <t>ジョウタイ</t>
    </rPh>
    <rPh sb="18" eb="20">
      <t>カンシ</t>
    </rPh>
    <rPh sb="21" eb="23">
      <t>ジョウキョウ</t>
    </rPh>
    <phoneticPr fontId="7"/>
  </si>
  <si>
    <t>(10)</t>
  </si>
  <si>
    <t>各居室の換気量　　　　　　　　　　　　　</t>
    <phoneticPr fontId="7"/>
  </si>
  <si>
    <t>機械換気設備（中央管理方式の空気調和設備を含む。）の性能　　　　　　　　　　　　　　　　　　　　　　　　　　　　　　　　</t>
    <phoneticPr fontId="7"/>
  </si>
  <si>
    <t>換気状況評価表(別表１:No.10様式)を添付</t>
    <phoneticPr fontId="7"/>
  </si>
  <si>
    <t>(9)</t>
  </si>
  <si>
    <t>換気扇による換気の状況</t>
    <rPh sb="0" eb="3">
      <t>カンキセン</t>
    </rPh>
    <rPh sb="6" eb="8">
      <t>カンキ</t>
    </rPh>
    <rPh sb="9" eb="11">
      <t>ジョウキョウ</t>
    </rPh>
    <phoneticPr fontId="7"/>
  </si>
  <si>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7"/>
  </si>
  <si>
    <t>風道の材質</t>
    <rPh sb="3" eb="5">
      <t>ザイシツ</t>
    </rPh>
    <phoneticPr fontId="7"/>
  </si>
  <si>
    <t>風道の取付けの状況</t>
    <rPh sb="0" eb="2">
      <t>フウドウ</t>
    </rPh>
    <rPh sb="7" eb="9">
      <t>ジョウキョウ</t>
    </rPh>
    <phoneticPr fontId="7"/>
  </si>
  <si>
    <t>各居室の給気口及び排気口の取付けの状況</t>
    <rPh sb="0" eb="1">
      <t>カク</t>
    </rPh>
    <rPh sb="1" eb="3">
      <t>キョシツ</t>
    </rPh>
    <rPh sb="4" eb="7">
      <t>キュウキコウ</t>
    </rPh>
    <rPh sb="7" eb="8">
      <t>オヨ</t>
    </rPh>
    <rPh sb="9" eb="11">
      <t>ハイキ</t>
    </rPh>
    <rPh sb="11" eb="12">
      <t>グチ</t>
    </rPh>
    <rPh sb="17" eb="19">
      <t>ジョウキョウ</t>
    </rPh>
    <phoneticPr fontId="7"/>
  </si>
  <si>
    <t>各居室の給気口及び排気口の設置位置</t>
    <rPh sb="0" eb="3">
      <t>カクキョシツ</t>
    </rPh>
    <rPh sb="7" eb="9">
      <t>オ</t>
    </rPh>
    <rPh sb="13" eb="15">
      <t>セッチ</t>
    </rPh>
    <rPh sb="15" eb="17">
      <t>イチ</t>
    </rPh>
    <phoneticPr fontId="7"/>
  </si>
  <si>
    <t xml:space="preserve">機械換気設備（中央管理方式の空気調和設備を含む。）の外観                            </t>
    <phoneticPr fontId="7"/>
  </si>
  <si>
    <t>機械換気設備</t>
  </si>
  <si>
    <t>法第28条第２項又は第３項に基づき換気設備が設けられた居室（換気設備を設けるべき調理室等を除く。）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7"/>
  </si>
  <si>
    <t>既　存
不適格</t>
    <phoneticPr fontId="7"/>
  </si>
  <si>
    <t>要是正</t>
    <rPh sb="0" eb="1">
      <t>ヨウ</t>
    </rPh>
    <rPh sb="1" eb="3">
      <t>ゼセイ</t>
    </rPh>
    <phoneticPr fontId="7"/>
  </si>
  <si>
    <t>指摘
なし</t>
    <phoneticPr fontId="7"/>
  </si>
  <si>
    <t>担当
検査者
番号</t>
    <rPh sb="0" eb="2">
      <t>タントウ</t>
    </rPh>
    <rPh sb="3" eb="6">
      <t>ケンサシャ</t>
    </rPh>
    <rPh sb="7" eb="9">
      <t>バンゴウ</t>
    </rPh>
    <phoneticPr fontId="7"/>
  </si>
  <si>
    <t>検査結果</t>
    <rPh sb="0" eb="2">
      <t>ケンサ</t>
    </rPh>
    <rPh sb="2" eb="4">
      <t>ケッカ</t>
    </rPh>
    <phoneticPr fontId="7"/>
  </si>
  <si>
    <t>検　査　項　目　等
（太字の検査項目は、建築基準法施行規則第６条第１項の　
　　規定に基づき国土交通大臣が定める検査の項目を表す。）</t>
    <rPh sb="8" eb="9">
      <t>トウ</t>
    </rPh>
    <phoneticPr fontId="7"/>
  </si>
  <si>
    <t>その他の検査者</t>
    <rPh sb="2" eb="3">
      <t>タ</t>
    </rPh>
    <rPh sb="4" eb="7">
      <t>ケンサシャ</t>
    </rPh>
    <phoneticPr fontId="7"/>
  </si>
  <si>
    <t>代表となる検査者</t>
    <rPh sb="0" eb="2">
      <t>ダイヒョウ</t>
    </rPh>
    <rPh sb="5" eb="8">
      <t>ケンサシャ</t>
    </rPh>
    <phoneticPr fontId="7"/>
  </si>
  <si>
    <t>検査者番号</t>
    <rPh sb="0" eb="3">
      <t>ケンサシャ</t>
    </rPh>
    <rPh sb="3" eb="5">
      <t>バンゴウ</t>
    </rPh>
    <phoneticPr fontId="7"/>
  </si>
  <si>
    <t>　　　氏　　名</t>
    <rPh sb="3" eb="4">
      <t>シ</t>
    </rPh>
    <rPh sb="6" eb="7">
      <t>メイ</t>
    </rPh>
    <phoneticPr fontId="7"/>
  </si>
  <si>
    <t>当該検査に関与
した検査者</t>
    <rPh sb="0" eb="2">
      <t>トウガイ</t>
    </rPh>
    <rPh sb="2" eb="4">
      <t>ケンサ</t>
    </rPh>
    <rPh sb="5" eb="7">
      <t>カンヨ</t>
    </rPh>
    <rPh sb="10" eb="13">
      <t>ケンサシャ</t>
    </rPh>
    <phoneticPr fontId="7"/>
  </si>
  <si>
    <t>№6</t>
    <phoneticPr fontId="7"/>
  </si>
  <si>
    <t>（換気設備）</t>
    <rPh sb="1" eb="3">
      <t>カンキ</t>
    </rPh>
    <rPh sb="3" eb="5">
      <t>セツビ</t>
    </rPh>
    <phoneticPr fontId="7"/>
  </si>
  <si>
    <t>検査結果表</t>
    <rPh sb="0" eb="2">
      <t>ケンサ</t>
    </rPh>
    <rPh sb="2" eb="5">
      <t>ケッカヒョウ</t>
    </rPh>
    <phoneticPr fontId="7"/>
  </si>
  <si>
    <r>
      <t>別記第一号</t>
    </r>
    <r>
      <rPr>
        <sz val="8"/>
        <rFont val="ＭＳ 明朝"/>
        <family val="1"/>
        <charset val="128"/>
      </rPr>
      <t>（Ａ４）</t>
    </r>
    <rPh sb="0" eb="2">
      <t>ベッキ</t>
    </rPh>
    <rPh sb="2" eb="3">
      <t>ダイ</t>
    </rPh>
    <rPh sb="3" eb="4">
      <t>イチ</t>
    </rPh>
    <rPh sb="4" eb="5">
      <t>ゴウ</t>
    </rPh>
    <phoneticPr fontId="7"/>
  </si>
  <si>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7"/>
  </si>
  <si>
    <t>　２(24)「遮煙開口部の排出風速」については、排煙風量測定記録表（別表３－３）を添付してください。</t>
    <phoneticPr fontId="7"/>
  </si>
  <si>
    <t>　１(37)「排煙口の排煙風量」及び１(49)「給気送風機の給気風量」については、排煙風量測定記録表（別表３－２）を添付してください。</t>
    <rPh sb="16" eb="17">
      <t>オヨ</t>
    </rPh>
    <rPh sb="24" eb="26">
      <t>キュウキ</t>
    </rPh>
    <rPh sb="26" eb="29">
      <t>ソウフウキ</t>
    </rPh>
    <rPh sb="30" eb="32">
      <t>キュウキ</t>
    </rPh>
    <rPh sb="32" eb="34">
      <t>フウリョウ</t>
    </rPh>
    <phoneticPr fontId="7"/>
  </si>
  <si>
    <t>　１(９)「排煙機の排煙風量」及び１(18)「排煙口の排煙風量」については、排煙風量測定記録表（別表３）を添付してください。</t>
    <phoneticPr fontId="7"/>
  </si>
  <si>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7"/>
  </si>
  <si>
    <t>№8-2</t>
    <phoneticPr fontId="7"/>
  </si>
  <si>
    <t>始動及び停止並びに運転の状況</t>
    <rPh sb="2" eb="4">
      <t>オ</t>
    </rPh>
    <rPh sb="6" eb="7">
      <t>ナラ</t>
    </rPh>
    <rPh sb="9" eb="11">
      <t>ウンテン</t>
    </rPh>
    <rPh sb="12" eb="14">
      <t>ジョウキョウ</t>
    </rPh>
    <phoneticPr fontId="7"/>
  </si>
  <si>
    <t>直結エンジンの性能</t>
    <phoneticPr fontId="7"/>
  </si>
  <si>
    <t>(26)</t>
    <phoneticPr fontId="7"/>
  </si>
  <si>
    <t>絶縁抵抗</t>
    <phoneticPr fontId="7"/>
  </si>
  <si>
    <t>(25)</t>
    <phoneticPr fontId="7"/>
  </si>
  <si>
    <t>接地線の接続の状況</t>
    <rPh sb="4" eb="6">
      <t>セツゾク</t>
    </rPh>
    <rPh sb="7" eb="9">
      <t>ジョウキョウ</t>
    </rPh>
    <phoneticPr fontId="7"/>
  </si>
  <si>
    <t>(24)</t>
    <phoneticPr fontId="7"/>
  </si>
  <si>
    <t>Ｖベルト</t>
    <phoneticPr fontId="7"/>
  </si>
  <si>
    <t>(23)</t>
    <phoneticPr fontId="7"/>
  </si>
  <si>
    <t>給気部及び排気管の取付けの状況</t>
    <rPh sb="2" eb="3">
      <t>ブ</t>
    </rPh>
    <rPh sb="3" eb="5">
      <t>オ</t>
    </rPh>
    <rPh sb="13" eb="15">
      <t>ジョウキョウ</t>
    </rPh>
    <phoneticPr fontId="7"/>
  </si>
  <si>
    <t>(22)</t>
    <phoneticPr fontId="7"/>
  </si>
  <si>
    <t>計器類及びランプ類の指示及び点灯の状況</t>
    <phoneticPr fontId="7"/>
  </si>
  <si>
    <t>セル始動用蓄電池及び電気ケーブルの接続の状況</t>
    <rPh sb="10" eb="12">
      <t>デンキ</t>
    </rPh>
    <phoneticPr fontId="7"/>
  </si>
  <si>
    <t>(20)</t>
    <phoneticPr fontId="7"/>
  </si>
  <si>
    <t>燃料油、潤滑油及び冷却水の状況</t>
    <rPh sb="0" eb="2">
      <t>ネンリョウ</t>
    </rPh>
    <rPh sb="2" eb="3">
      <t>アブラ</t>
    </rPh>
    <rPh sb="7" eb="9">
      <t>オ</t>
    </rPh>
    <rPh sb="9" eb="12">
      <t>レイキャクスイ</t>
    </rPh>
    <rPh sb="13" eb="15">
      <t>ジョウキョウ</t>
    </rPh>
    <phoneticPr fontId="7"/>
  </si>
  <si>
    <t>(19)</t>
    <phoneticPr fontId="7"/>
  </si>
  <si>
    <t>直結エンジンの設置の状況</t>
    <rPh sb="0" eb="2">
      <t>チョッケツ</t>
    </rPh>
    <rPh sb="7" eb="9">
      <t>セッチ</t>
    </rPh>
    <rPh sb="10" eb="12">
      <t>ジョウキョウ</t>
    </rPh>
    <phoneticPr fontId="7"/>
  </si>
  <si>
    <t>直結エンジンの外観</t>
    <phoneticPr fontId="7"/>
  </si>
  <si>
    <t>(18)</t>
    <phoneticPr fontId="7"/>
  </si>
  <si>
    <t>コンプレッサー、燃料ポンプ、冷却水ポンプ等の
補機類の作動の状況</t>
    <rPh sb="30" eb="32">
      <t>ジョウキョウ</t>
    </rPh>
    <phoneticPr fontId="7"/>
  </si>
  <si>
    <t>(17)</t>
    <phoneticPr fontId="7"/>
  </si>
  <si>
    <t>排気の状況</t>
    <rPh sb="3" eb="5">
      <t>ジョウキョウ</t>
    </rPh>
    <phoneticPr fontId="7"/>
  </si>
  <si>
    <t>(16)</t>
    <phoneticPr fontId="7"/>
  </si>
  <si>
    <t>運転の状況</t>
    <rPh sb="0" eb="2">
      <t>ウンテン</t>
    </rPh>
    <rPh sb="3" eb="5">
      <t>ジョウキョウ</t>
    </rPh>
    <phoneticPr fontId="7"/>
  </si>
  <si>
    <t>(15)</t>
    <phoneticPr fontId="7"/>
  </si>
  <si>
    <t>始動の状況</t>
    <rPh sb="3" eb="5">
      <t>ジョウキョウ</t>
    </rPh>
    <phoneticPr fontId="7"/>
  </si>
  <si>
    <t>(14)</t>
    <phoneticPr fontId="7"/>
  </si>
  <si>
    <t>電源の切替えの状況</t>
    <rPh sb="7" eb="9">
      <t>ジョウキョウ</t>
    </rPh>
    <phoneticPr fontId="7"/>
  </si>
  <si>
    <t>自家用発電装置の性能</t>
    <phoneticPr fontId="7"/>
  </si>
  <si>
    <t>自家用発電機室の給排気の状況
（屋内に設置されている場合に限る。）</t>
    <rPh sb="0" eb="3">
      <t>ジカヨウ</t>
    </rPh>
    <rPh sb="3" eb="6">
      <t>ハツデンキ</t>
    </rPh>
    <rPh sb="6" eb="7">
      <t>シツ</t>
    </rPh>
    <rPh sb="8" eb="11">
      <t>キュウハイキ</t>
    </rPh>
    <rPh sb="12" eb="14">
      <t>ジョウキョウ</t>
    </rPh>
    <rPh sb="16" eb="18">
      <t>オクナイ</t>
    </rPh>
    <rPh sb="19" eb="21">
      <t>セッチ</t>
    </rPh>
    <rPh sb="26" eb="28">
      <t>バアイ</t>
    </rPh>
    <rPh sb="29" eb="30">
      <t>カギ</t>
    </rPh>
    <phoneticPr fontId="7"/>
  </si>
  <si>
    <t>自家用発電装置の取付けの状況</t>
    <rPh sb="8" eb="9">
      <t>ト</t>
    </rPh>
    <rPh sb="9" eb="10">
      <t>ツ</t>
    </rPh>
    <rPh sb="12" eb="14">
      <t>ジョウキョウ</t>
    </rPh>
    <phoneticPr fontId="7"/>
  </si>
  <si>
    <t>(8)</t>
  </si>
  <si>
    <t>燃料及び冷却水の漏洩の状況</t>
    <rPh sb="11" eb="13">
      <t>ジョウキョウ</t>
    </rPh>
    <phoneticPr fontId="7"/>
  </si>
  <si>
    <t>始動用の空気槽の圧力</t>
    <rPh sb="0" eb="3">
      <t>シドウヨウ</t>
    </rPh>
    <phoneticPr fontId="7"/>
  </si>
  <si>
    <t>燃料油、潤滑油及び冷却水の状況</t>
    <rPh sb="7" eb="9">
      <t>オ</t>
    </rPh>
    <rPh sb="13" eb="15">
      <t>ジョウキョウ</t>
    </rPh>
    <phoneticPr fontId="7"/>
  </si>
  <si>
    <t>発電機及び原動機の状況</t>
    <rPh sb="9" eb="11">
      <t>ジョウキョウ</t>
    </rPh>
    <phoneticPr fontId="7"/>
  </si>
  <si>
    <t>発電機の発電容量</t>
    <phoneticPr fontId="7"/>
  </si>
  <si>
    <t>自家用発電機室の防火区画等の貫通措置の状況</t>
    <rPh sb="8" eb="10">
      <t>ボウカ</t>
    </rPh>
    <rPh sb="10" eb="12">
      <t>クカク</t>
    </rPh>
    <rPh sb="12" eb="13">
      <t>トウ</t>
    </rPh>
    <rPh sb="14" eb="16">
      <t>カンツウ</t>
    </rPh>
    <rPh sb="16" eb="18">
      <t>ソチ</t>
    </rPh>
    <rPh sb="19" eb="21">
      <t>ジョウキョウ</t>
    </rPh>
    <phoneticPr fontId="7"/>
  </si>
  <si>
    <t>自家用発電装置等の状況</t>
    <rPh sb="7" eb="8">
      <t>トウ</t>
    </rPh>
    <rPh sb="9" eb="11">
      <t>ジョウキョウ</t>
    </rPh>
    <phoneticPr fontId="7"/>
  </si>
  <si>
    <t>自家用発電装置</t>
    <phoneticPr fontId="7"/>
  </si>
  <si>
    <t>予備電源</t>
    <rPh sb="0" eb="2">
      <t>ヨビ</t>
    </rPh>
    <rPh sb="2" eb="4">
      <t>デンゲン</t>
    </rPh>
    <phoneticPr fontId="7"/>
  </si>
  <si>
    <t>可動防煙壁の防煙区画</t>
    <rPh sb="0" eb="2">
      <t>カドウ</t>
    </rPh>
    <rPh sb="2" eb="4">
      <t>ボウエン</t>
    </rPh>
    <rPh sb="4" eb="5">
      <t>カベ</t>
    </rPh>
    <rPh sb="6" eb="8">
      <t>ボウエン</t>
    </rPh>
    <rPh sb="8" eb="10">
      <t>クカク</t>
    </rPh>
    <phoneticPr fontId="7"/>
  </si>
  <si>
    <t>可動防煙壁の材質</t>
    <rPh sb="0" eb="2">
      <t>カドウ</t>
    </rPh>
    <rPh sb="7" eb="8">
      <t>シツ</t>
    </rPh>
    <phoneticPr fontId="7"/>
  </si>
  <si>
    <t>煙感知器による連動の状況</t>
    <rPh sb="10" eb="12">
      <t>ジョウキョウ</t>
    </rPh>
    <phoneticPr fontId="7"/>
  </si>
  <si>
    <t>手動降下装置による連動の状況</t>
    <rPh sb="9" eb="11">
      <t>レンドウ</t>
    </rPh>
    <rPh sb="12" eb="14">
      <t>ジョウキョウ</t>
    </rPh>
    <phoneticPr fontId="7"/>
  </si>
  <si>
    <t>手動降下装置の作動の状況</t>
    <rPh sb="7" eb="9">
      <t>サドウ</t>
    </rPh>
    <rPh sb="10" eb="12">
      <t>ジョウキョウ</t>
    </rPh>
    <phoneticPr fontId="7"/>
  </si>
  <si>
    <t>可動防煙壁　　　　　　</t>
    <phoneticPr fontId="7"/>
  </si>
  <si>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7"/>
  </si>
  <si>
    <t>圧力調整装置の作動の状況</t>
    <phoneticPr fontId="7"/>
  </si>
  <si>
    <t>圧力調整装置の性能</t>
    <phoneticPr fontId="7"/>
  </si>
  <si>
    <t>(32)</t>
  </si>
  <si>
    <t>圧力調整装置の取付けの状況</t>
    <phoneticPr fontId="7"/>
  </si>
  <si>
    <t>(31)</t>
  </si>
  <si>
    <t>圧力調整装置の周囲の状況</t>
    <phoneticPr fontId="7"/>
  </si>
  <si>
    <t>(30)</t>
  </si>
  <si>
    <t>圧力調整装置の大きさ及び位置</t>
    <phoneticPr fontId="7"/>
  </si>
  <si>
    <t>圧力調整装置の外観</t>
    <phoneticPr fontId="7"/>
  </si>
  <si>
    <t>(29)</t>
  </si>
  <si>
    <t>空気逃し口の作動の状況</t>
    <phoneticPr fontId="7"/>
  </si>
  <si>
    <t>空気逃し口の性能</t>
    <phoneticPr fontId="7"/>
  </si>
  <si>
    <t>(28)</t>
  </si>
  <si>
    <t>空気逃し口の取付けの状況</t>
    <phoneticPr fontId="7"/>
  </si>
  <si>
    <t>(27)</t>
  </si>
  <si>
    <t>空気逃し口の周囲の状況</t>
    <phoneticPr fontId="7"/>
  </si>
  <si>
    <t>(26)</t>
  </si>
  <si>
    <t>空気逃し口の大きさ及び位置</t>
    <phoneticPr fontId="7"/>
  </si>
  <si>
    <t>空気逃し口の外観</t>
    <phoneticPr fontId="7"/>
  </si>
  <si>
    <t>(25)</t>
  </si>
  <si>
    <t>遮煙開口部の排出風速</t>
    <phoneticPr fontId="7"/>
  </si>
  <si>
    <t>遮煙開口部の性能</t>
    <phoneticPr fontId="7"/>
  </si>
  <si>
    <t>排煙風量測定記録表(別表3-3:No.14様式)を添付</t>
    <phoneticPr fontId="7"/>
  </si>
  <si>
    <t>(24)</t>
  </si>
  <si>
    <t>屋外に設置された吸込口への雨水等の防止措置の状況</t>
    <phoneticPr fontId="7"/>
  </si>
  <si>
    <t>(23)</t>
  </si>
  <si>
    <t>吸込口の周囲の状況</t>
    <phoneticPr fontId="7"/>
  </si>
  <si>
    <t>(22)</t>
  </si>
  <si>
    <t>吸込口の設置位置</t>
    <phoneticPr fontId="7"/>
  </si>
  <si>
    <t>給気送風機の吸込口</t>
    <phoneticPr fontId="7"/>
  </si>
  <si>
    <t>中央管理室における制御及び作動状態の監視の状況</t>
    <rPh sb="13" eb="15">
      <t>サドウ</t>
    </rPh>
    <phoneticPr fontId="7"/>
  </si>
  <si>
    <t>電源を必要とする給気送風機の予備電源による作動の状況</t>
    <phoneticPr fontId="7"/>
  </si>
  <si>
    <t>給気口の開放と連動起動の状況</t>
    <phoneticPr fontId="7"/>
  </si>
  <si>
    <t>給気送風機の性能</t>
    <phoneticPr fontId="7"/>
  </si>
  <si>
    <t>給気風道との接続の状況</t>
    <phoneticPr fontId="7"/>
  </si>
  <si>
    <t>給気送風機の設置の状況</t>
    <phoneticPr fontId="7"/>
  </si>
  <si>
    <t>給気送風機の外観</t>
    <phoneticPr fontId="7"/>
  </si>
  <si>
    <t>給気風道の材質</t>
    <phoneticPr fontId="7"/>
  </si>
  <si>
    <t>給気風道の取付けの状況</t>
    <phoneticPr fontId="7"/>
  </si>
  <si>
    <t>給気風道の劣化及び損傷の状況</t>
    <phoneticPr fontId="7"/>
  </si>
  <si>
    <t>給気風道（隠蔽部分及び埋設部分を除く。）</t>
    <rPh sb="5" eb="7">
      <t>インペイ</t>
    </rPh>
    <phoneticPr fontId="7"/>
  </si>
  <si>
    <t>給気口の開放の状況</t>
    <phoneticPr fontId="7"/>
  </si>
  <si>
    <t>給気口の手動開放装置による開放の状況</t>
    <phoneticPr fontId="7"/>
  </si>
  <si>
    <t>給気口の性能</t>
    <phoneticPr fontId="7"/>
  </si>
  <si>
    <t>加圧防排煙設備</t>
    <phoneticPr fontId="7"/>
  </si>
  <si>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7"/>
  </si>
  <si>
    <t>検　査　項　目　等</t>
    <rPh sb="8" eb="9">
      <t>トウ</t>
    </rPh>
    <phoneticPr fontId="7"/>
  </si>
  <si>
    <t>№8</t>
    <phoneticPr fontId="7"/>
  </si>
  <si>
    <t>給気口の手動開放装置の操作方法の表示の状況</t>
    <phoneticPr fontId="7"/>
  </si>
  <si>
    <t>給気口の手動開放装置の周囲の状況</t>
    <rPh sb="11" eb="13">
      <t>シュウイ</t>
    </rPh>
    <phoneticPr fontId="7"/>
  </si>
  <si>
    <t>給気口の取付けの状況</t>
    <phoneticPr fontId="7"/>
  </si>
  <si>
    <t>(7)</t>
  </si>
  <si>
    <t>給気口の周囲の状況</t>
    <phoneticPr fontId="7"/>
  </si>
  <si>
    <t>給気口の外観</t>
    <phoneticPr fontId="7"/>
  </si>
  <si>
    <t>(6)</t>
  </si>
  <si>
    <t>排煙風道の材質</t>
    <phoneticPr fontId="7"/>
  </si>
  <si>
    <t>(5)</t>
  </si>
  <si>
    <t>排煙風道の取付けの状況</t>
    <phoneticPr fontId="7"/>
  </si>
  <si>
    <t>(4)</t>
  </si>
  <si>
    <t>排煙風道の劣化及び損傷の状況</t>
    <phoneticPr fontId="7"/>
  </si>
  <si>
    <t>排煙風道（隠蔽部分及び埋設部分を除く。）</t>
    <phoneticPr fontId="7"/>
  </si>
  <si>
    <t>(3)</t>
  </si>
  <si>
    <t>給気口の周囲の状況</t>
    <rPh sb="0" eb="1">
      <t>キュウ</t>
    </rPh>
    <rPh sb="1" eb="2">
      <t>キ</t>
    </rPh>
    <rPh sb="2" eb="3">
      <t>クチ</t>
    </rPh>
    <rPh sb="7" eb="9">
      <t>ジョウキョウ</t>
    </rPh>
    <phoneticPr fontId="7"/>
  </si>
  <si>
    <t>排煙機、排煙口及び給気口の作動の状況</t>
    <rPh sb="0" eb="3">
      <t>ハイエンキ</t>
    </rPh>
    <rPh sb="4" eb="6">
      <t>ハイエン</t>
    </rPh>
    <rPh sb="7" eb="9">
      <t>オ</t>
    </rPh>
    <rPh sb="13" eb="15">
      <t>サドウ</t>
    </rPh>
    <rPh sb="16" eb="18">
      <t>ジョウキョウ</t>
    </rPh>
    <phoneticPr fontId="7"/>
  </si>
  <si>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7"/>
  </si>
  <si>
    <t>(53)</t>
    <phoneticPr fontId="7"/>
  </si>
  <si>
    <t>吸込口の周囲の状況</t>
    <rPh sb="4" eb="6">
      <t>シュウイ</t>
    </rPh>
    <rPh sb="7" eb="9">
      <t>ジョウキョウ</t>
    </rPh>
    <phoneticPr fontId="7"/>
  </si>
  <si>
    <t>(52)</t>
  </si>
  <si>
    <t>吸込口の設置位置</t>
    <rPh sb="4" eb="6">
      <t>セッチ</t>
    </rPh>
    <phoneticPr fontId="7"/>
  </si>
  <si>
    <t>特殊な構造の排煙設備の給気送風機の吸込口</t>
    <phoneticPr fontId="7"/>
  </si>
  <si>
    <t>(51)</t>
  </si>
  <si>
    <t>中央管理室における制御及び作動状態の監視の状況</t>
    <rPh sb="4" eb="5">
      <t>シツ</t>
    </rPh>
    <rPh sb="15" eb="17">
      <t>ジョウタイ</t>
    </rPh>
    <rPh sb="21" eb="23">
      <t>ジョウキョウ</t>
    </rPh>
    <phoneticPr fontId="7"/>
  </si>
  <si>
    <t>(50)</t>
  </si>
  <si>
    <t>給気送風機の給気風量</t>
    <rPh sb="0" eb="2">
      <t>キュウキ</t>
    </rPh>
    <rPh sb="2" eb="5">
      <t>ソウフウキ</t>
    </rPh>
    <rPh sb="6" eb="8">
      <t>キュウキ</t>
    </rPh>
    <rPh sb="8" eb="10">
      <t>フウリョウ</t>
    </rPh>
    <phoneticPr fontId="7"/>
  </si>
  <si>
    <t>(49)</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</si>
  <si>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7"/>
  </si>
  <si>
    <t>(48)</t>
    <phoneticPr fontId="7"/>
  </si>
  <si>
    <t>作動の状況</t>
    <rPh sb="0" eb="2">
      <t>サドウ</t>
    </rPh>
    <rPh sb="3" eb="5">
      <t>ジョウキョウ</t>
    </rPh>
    <phoneticPr fontId="7"/>
  </si>
  <si>
    <t>排煙口の開放と連動起動の状況</t>
    <rPh sb="12" eb="14">
      <t>ジョウキョウ</t>
    </rPh>
    <phoneticPr fontId="7"/>
  </si>
  <si>
    <t>特殊な構造の排煙設備の給気送風機の性能</t>
    <phoneticPr fontId="7"/>
  </si>
  <si>
    <t>排煙風量測定記録表(別表3-2:No.13様式)を添付</t>
    <phoneticPr fontId="7"/>
  </si>
  <si>
    <t>(46)</t>
    <phoneticPr fontId="7"/>
  </si>
  <si>
    <t>給気風道との接続の状況</t>
    <rPh sb="9" eb="11">
      <t>ジョウキョウ</t>
    </rPh>
    <phoneticPr fontId="7"/>
  </si>
  <si>
    <t>(45)</t>
    <phoneticPr fontId="7"/>
  </si>
  <si>
    <t>給気送風機の設置の状況</t>
    <rPh sb="9" eb="11">
      <t>ジョウキョウ</t>
    </rPh>
    <phoneticPr fontId="7"/>
  </si>
  <si>
    <t>特殊な構造の排煙設備の給気送風機の外観</t>
    <phoneticPr fontId="7"/>
  </si>
  <si>
    <t>(44)</t>
    <phoneticPr fontId="7"/>
  </si>
  <si>
    <t>防煙壁の貫通措置の状況</t>
    <rPh sb="0" eb="2">
      <t>ボウエン</t>
    </rPh>
    <rPh sb="2" eb="3">
      <t>カベ</t>
    </rPh>
    <rPh sb="4" eb="6">
      <t>カンツウ</t>
    </rPh>
    <rPh sb="9" eb="11">
      <t>ジョウキョウ</t>
    </rPh>
    <phoneticPr fontId="7"/>
  </si>
  <si>
    <t>(43)</t>
    <phoneticPr fontId="7"/>
  </si>
  <si>
    <t>給気風道の取付けの状況</t>
    <rPh sb="9" eb="11">
      <t>ジョウキョウ</t>
    </rPh>
    <phoneticPr fontId="7"/>
  </si>
  <si>
    <t>(42)</t>
    <phoneticPr fontId="7"/>
  </si>
  <si>
    <t>(41)</t>
    <phoneticPr fontId="7"/>
  </si>
  <si>
    <t>給気風道の劣化及び損傷の状況</t>
    <rPh sb="5" eb="7">
      <t>レッカ</t>
    </rPh>
    <rPh sb="7" eb="8">
      <t>オヨ</t>
    </rPh>
    <rPh sb="9" eb="11">
      <t>ソンショウ</t>
    </rPh>
    <rPh sb="12" eb="14">
      <t>ジョウキョウ</t>
    </rPh>
    <phoneticPr fontId="7"/>
  </si>
  <si>
    <t>特殊な構造の排煙設備の給気風道（隠蔽部分及び埋設部分を除く。）</t>
    <rPh sb="20" eb="22">
      <t>オ</t>
    </rPh>
    <phoneticPr fontId="7"/>
  </si>
  <si>
    <t>(40)</t>
    <phoneticPr fontId="7"/>
  </si>
  <si>
    <t>煙感知器による作動の状況</t>
    <rPh sb="10" eb="12">
      <t>ジョウキョウ</t>
    </rPh>
    <phoneticPr fontId="7"/>
  </si>
  <si>
    <t>(39)</t>
    <phoneticPr fontId="7"/>
  </si>
  <si>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7"/>
  </si>
  <si>
    <t>(38)</t>
    <phoneticPr fontId="7"/>
  </si>
  <si>
    <t>排煙口の排煙風量　　　　　　　　　　　　　　　　　　　　　　　　　　　　　　　　　</t>
    <rPh sb="6" eb="8">
      <t>フウリョウ</t>
    </rPh>
    <phoneticPr fontId="7"/>
  </si>
  <si>
    <t>特殊な構造の排煙設備の排煙口の性能</t>
    <phoneticPr fontId="7"/>
  </si>
  <si>
    <t>(37)</t>
    <phoneticPr fontId="7"/>
  </si>
  <si>
    <t>手動開放装置の操作方法の表示の状況</t>
    <rPh sb="15" eb="17">
      <t>ジョウキョウ</t>
    </rPh>
    <phoneticPr fontId="7"/>
  </si>
  <si>
    <t>(36)</t>
    <phoneticPr fontId="7"/>
  </si>
  <si>
    <t>手動開放装置の周囲の状況</t>
    <rPh sb="10" eb="12">
      <t>ジョウキョウ</t>
    </rPh>
    <phoneticPr fontId="7"/>
  </si>
  <si>
    <t>(35)</t>
    <phoneticPr fontId="7"/>
  </si>
  <si>
    <t>排煙口及び給気口の取付けの状況</t>
    <rPh sb="9" eb="10">
      <t>ト</t>
    </rPh>
    <rPh sb="10" eb="11">
      <t>ツ</t>
    </rPh>
    <rPh sb="13" eb="15">
      <t>ジョウキョウ</t>
    </rPh>
    <phoneticPr fontId="7"/>
  </si>
  <si>
    <t>(34)</t>
    <phoneticPr fontId="7"/>
  </si>
  <si>
    <t>排煙口及び給気口の周囲の状況</t>
    <rPh sb="12" eb="14">
      <t>ジョウキョウ</t>
    </rPh>
    <phoneticPr fontId="7"/>
  </si>
  <si>
    <t>(33)</t>
    <phoneticPr fontId="7"/>
  </si>
  <si>
    <t>排煙口及び給気口の大きさ及び位置</t>
    <rPh sb="12" eb="14">
      <t>オ</t>
    </rPh>
    <phoneticPr fontId="7"/>
  </si>
  <si>
    <t>特殊な構造の排煙設備の排煙口及び給気口の外観</t>
    <phoneticPr fontId="7"/>
  </si>
  <si>
    <t>特殊な構造の
排煙設備</t>
    <phoneticPr fontId="7"/>
  </si>
  <si>
    <t>(32)</t>
    <phoneticPr fontId="7"/>
  </si>
  <si>
    <t>(31)</t>
    <phoneticPr fontId="7"/>
  </si>
  <si>
    <t>防火ダンパーの温度ヒューズ</t>
    <phoneticPr fontId="7"/>
  </si>
  <si>
    <t>(30)</t>
    <phoneticPr fontId="7"/>
  </si>
  <si>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7"/>
  </si>
  <si>
    <t>(29)</t>
    <phoneticPr fontId="7"/>
  </si>
  <si>
    <t>防火ダンパーの劣化及び損傷の状況</t>
    <rPh sb="0" eb="2">
      <t>ボウカ</t>
    </rPh>
    <rPh sb="7" eb="9">
      <t>レッカ</t>
    </rPh>
    <rPh sb="9" eb="10">
      <t>オヨ</t>
    </rPh>
    <rPh sb="11" eb="13">
      <t>ソンショウ</t>
    </rPh>
    <rPh sb="14" eb="16">
      <t>ジョウキョウ</t>
    </rPh>
    <phoneticPr fontId="7"/>
  </si>
  <si>
    <t>(28)</t>
    <phoneticPr fontId="7"/>
  </si>
  <si>
    <t>防火ダンパーの作動の状況</t>
    <rPh sb="0" eb="2">
      <t>ボウカ</t>
    </rPh>
    <rPh sb="7" eb="9">
      <t>サドウ</t>
    </rPh>
    <rPh sb="10" eb="12">
      <t>ジョウキョウ</t>
    </rPh>
    <phoneticPr fontId="7"/>
  </si>
  <si>
    <t>(27)</t>
    <phoneticPr fontId="7"/>
  </si>
  <si>
    <t>防火ダンパーの取付けの状況</t>
    <rPh sb="0" eb="2">
      <t>ボウカ</t>
    </rPh>
    <rPh sb="7" eb="9">
      <t>トリツ</t>
    </rPh>
    <rPh sb="11" eb="13">
      <t>ジョウキョウ</t>
    </rPh>
    <phoneticPr fontId="7"/>
  </si>
  <si>
    <t>防火ダンパー
（外壁の開口部で延焼のおそれのある部分に設けるものを除く。）</t>
    <phoneticPr fontId="7"/>
  </si>
  <si>
    <t>排煙風道と可燃物、電線等との離隔距離及び断熱の状況</t>
    <rPh sb="14" eb="16">
      <t>リカク</t>
    </rPh>
    <rPh sb="16" eb="18">
      <t>キョリ</t>
    </rPh>
    <rPh sb="18" eb="20">
      <t>オ</t>
    </rPh>
    <rPh sb="20" eb="22">
      <t>ダンネツ</t>
    </rPh>
    <rPh sb="23" eb="25">
      <t>ジョウキョウ</t>
    </rPh>
    <phoneticPr fontId="7"/>
  </si>
  <si>
    <t>防煙壁の貫通措置の状況</t>
    <rPh sb="2" eb="3">
      <t>カベ</t>
    </rPh>
    <rPh sb="9" eb="11">
      <t>ジョウキョウ</t>
    </rPh>
    <phoneticPr fontId="7"/>
  </si>
  <si>
    <t>排煙風道の材質</t>
    <rPh sb="5" eb="7">
      <t>ザイシツ</t>
    </rPh>
    <phoneticPr fontId="7"/>
  </si>
  <si>
    <t>排煙風道の取付けの状況</t>
    <rPh sb="9" eb="11">
      <t>ジョウキョウ</t>
    </rPh>
    <phoneticPr fontId="7"/>
  </si>
  <si>
    <t>排煙風道の劣化及び損傷の状況</t>
    <rPh sb="5" eb="7">
      <t>レッカ</t>
    </rPh>
    <rPh sb="7" eb="8">
      <t>オヨ</t>
    </rPh>
    <rPh sb="9" eb="11">
      <t>ソンショウ</t>
    </rPh>
    <rPh sb="12" eb="14">
      <t>ジョウキョウ</t>
    </rPh>
    <phoneticPr fontId="7"/>
  </si>
  <si>
    <t>機械排煙設備の排煙風道（隠蔽部分及び埋設部分を除く。）</t>
    <rPh sb="12" eb="14">
      <t>インペイ</t>
    </rPh>
    <rPh sb="14" eb="16">
      <t>ブブン</t>
    </rPh>
    <rPh sb="16" eb="18">
      <t>オ</t>
    </rPh>
    <rPh sb="18" eb="20">
      <t>マイセツ</t>
    </rPh>
    <rPh sb="20" eb="22">
      <t>ブブン</t>
    </rPh>
    <rPh sb="23" eb="24">
      <t>ノゾ</t>
    </rPh>
    <phoneticPr fontId="7"/>
  </si>
  <si>
    <t>排煙風道</t>
    <rPh sb="0" eb="2">
      <t>ハイエン</t>
    </rPh>
    <rPh sb="2" eb="4">
      <t>フウドウ</t>
    </rPh>
    <phoneticPr fontId="7"/>
  </si>
  <si>
    <t>(21)</t>
    <phoneticPr fontId="7"/>
  </si>
  <si>
    <t>排煙口の排煙風量　　　　　　　　　　　　　　　　　　　　</t>
    <phoneticPr fontId="7"/>
  </si>
  <si>
    <t>排煙口の開放の状況</t>
    <rPh sb="0" eb="2">
      <t>ハイエン</t>
    </rPh>
    <rPh sb="2" eb="3">
      <t>クチ</t>
    </rPh>
    <rPh sb="4" eb="6">
      <t>カイホウ</t>
    </rPh>
    <rPh sb="7" eb="9">
      <t>ジョウキョウ</t>
    </rPh>
    <phoneticPr fontId="7"/>
  </si>
  <si>
    <t>手動開放装置による開放の状況</t>
    <rPh sb="9" eb="11">
      <t>カイホウ</t>
    </rPh>
    <rPh sb="12" eb="14">
      <t>ジョウキョウ</t>
    </rPh>
    <phoneticPr fontId="7"/>
  </si>
  <si>
    <t>機械排煙設備の排煙口の性能</t>
    <phoneticPr fontId="7"/>
  </si>
  <si>
    <t>排煙風量測定記録表(別表3:No.12様式)を添付</t>
    <phoneticPr fontId="7"/>
  </si>
  <si>
    <t>手動開放装置の操作方法の表示の状況</t>
    <rPh sb="7" eb="9">
      <t>ソウサ</t>
    </rPh>
    <rPh sb="9" eb="11">
      <t>ホウホウ</t>
    </rPh>
    <rPh sb="15" eb="17">
      <t>ジョウキョウ</t>
    </rPh>
    <phoneticPr fontId="7"/>
  </si>
  <si>
    <t>手動開放装置の周囲の状況</t>
    <rPh sb="7" eb="9">
      <t>シュウイ</t>
    </rPh>
    <rPh sb="10" eb="12">
      <t>ジョウキョウ</t>
    </rPh>
    <phoneticPr fontId="7"/>
  </si>
  <si>
    <t>排煙口の取付けの状況</t>
    <rPh sb="4" eb="5">
      <t>ト</t>
    </rPh>
    <rPh sb="5" eb="6">
      <t>ツケ</t>
    </rPh>
    <rPh sb="8" eb="10">
      <t>ジョウキョウ</t>
    </rPh>
    <phoneticPr fontId="7"/>
  </si>
  <si>
    <t>排煙口の周囲の状況</t>
    <rPh sb="7" eb="9">
      <t>ジョウキョウ</t>
    </rPh>
    <phoneticPr fontId="7"/>
  </si>
  <si>
    <t>排煙口の位置</t>
    <phoneticPr fontId="7"/>
  </si>
  <si>
    <t>機械排煙設備の排煙口の外観</t>
    <phoneticPr fontId="7"/>
  </si>
  <si>
    <t xml:space="preserve">排煙口           </t>
    <rPh sb="0" eb="3">
      <t>ハイエンコウ</t>
    </rPh>
    <phoneticPr fontId="7"/>
  </si>
  <si>
    <t>中央管理室における制御及び作動状態の監視の状況</t>
    <rPh sb="4" eb="5">
      <t>シツ</t>
    </rPh>
    <rPh sb="11" eb="12">
      <t>オヨ</t>
    </rPh>
    <rPh sb="15" eb="17">
      <t>ジョウタイ</t>
    </rPh>
    <rPh sb="21" eb="23">
      <t>ジョウキョウ</t>
    </rPh>
    <phoneticPr fontId="7"/>
  </si>
  <si>
    <t>排煙機の排煙風量　　　　　　　　　　　　　　　　　　　　　　　　</t>
    <rPh sb="2" eb="3">
      <t>キ</t>
    </rPh>
    <rPh sb="4" eb="6">
      <t>ハイエン</t>
    </rPh>
    <rPh sb="6" eb="8">
      <t>フウリョウ</t>
    </rPh>
    <phoneticPr fontId="7"/>
  </si>
  <si>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7"/>
  </si>
  <si>
    <t>作動の状況</t>
    <rPh sb="0" eb="2">
      <t>サドウ</t>
    </rPh>
    <rPh sb="3" eb="4">
      <t>ジョウ</t>
    </rPh>
    <rPh sb="4" eb="5">
      <t>キョウ</t>
    </rPh>
    <phoneticPr fontId="7"/>
  </si>
  <si>
    <t>排煙機の性能</t>
    <phoneticPr fontId="7"/>
  </si>
  <si>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7"/>
  </si>
  <si>
    <t>排煙出口の周囲の状況</t>
    <rPh sb="0" eb="2">
      <t>ハイエン</t>
    </rPh>
    <rPh sb="2" eb="4">
      <t>デグチ</t>
    </rPh>
    <rPh sb="8" eb="10">
      <t>ジョウキョウ</t>
    </rPh>
    <phoneticPr fontId="7"/>
  </si>
  <si>
    <t>排煙出口の設置の状況</t>
    <rPh sb="0" eb="2">
      <t>ハイエン</t>
    </rPh>
    <rPh sb="2" eb="4">
      <t>デグチ</t>
    </rPh>
    <rPh sb="5" eb="7">
      <t>セッチ</t>
    </rPh>
    <rPh sb="8" eb="10">
      <t>ジョウキョウ</t>
    </rPh>
    <phoneticPr fontId="7"/>
  </si>
  <si>
    <t>排煙風道との接続の状況</t>
    <rPh sb="3" eb="4">
      <t>ミチ</t>
    </rPh>
    <rPh sb="9" eb="11">
      <t>ジョウキョウ</t>
    </rPh>
    <phoneticPr fontId="7"/>
  </si>
  <si>
    <t>排煙機の設置の状況</t>
    <rPh sb="7" eb="9">
      <t>ジョウキョウ</t>
    </rPh>
    <phoneticPr fontId="7"/>
  </si>
  <si>
    <t>排煙機の外観</t>
    <phoneticPr fontId="7"/>
  </si>
  <si>
    <t>排煙機　　　　　　　　　　　　　　</t>
    <phoneticPr fontId="7"/>
  </si>
  <si>
    <t>令第123条第３項第２号に規定する階段室又は付室、令第129条の13の３第13項に規定する昇降路又は乗降ロビー、
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7" eb="58">
      <t>レイ</t>
    </rPh>
    <rPh sb="58" eb="59">
      <t>ダイ</t>
    </rPh>
    <rPh sb="62" eb="63">
      <t>ジョウ</t>
    </rPh>
    <rPh sb="65" eb="66">
      <t>ダイ</t>
    </rPh>
    <rPh sb="67" eb="68">
      <t>コウ</t>
    </rPh>
    <rPh sb="69" eb="71">
      <t>キテイ</t>
    </rPh>
    <rPh sb="73" eb="75">
      <t>キョシツ</t>
    </rPh>
    <rPh sb="75" eb="76">
      <t>ナド</t>
    </rPh>
    <phoneticPr fontId="7"/>
  </si>
  <si>
    <t>№7</t>
    <phoneticPr fontId="7"/>
  </si>
  <si>
    <t>（排煙設備）</t>
    <rPh sb="1" eb="3">
      <t>ハイエン</t>
    </rPh>
    <rPh sb="3" eb="5">
      <t>セツビ</t>
    </rPh>
    <phoneticPr fontId="7"/>
  </si>
  <si>
    <t>　２(２)「照度」については、非常用の照明装置の照度測定表（別表４）を添付してください。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7"/>
  </si>
  <si>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7"/>
  </si>
  <si>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7"/>
  </si>
  <si>
    <t>№9-2</t>
    <phoneticPr fontId="7"/>
  </si>
  <si>
    <t>排気の状況</t>
    <phoneticPr fontId="7"/>
  </si>
  <si>
    <t>計器類及びランプ類の指示及び点灯の状況</t>
    <rPh sb="3" eb="5">
      <t>オ</t>
    </rPh>
    <rPh sb="12" eb="14">
      <t>オ</t>
    </rPh>
    <rPh sb="17" eb="19">
      <t>ジョウキョウ</t>
    </rPh>
    <phoneticPr fontId="7"/>
  </si>
  <si>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7"/>
  </si>
  <si>
    <t>自家用発電装置　　</t>
    <phoneticPr fontId="7"/>
  </si>
  <si>
    <t>自家用発電装置</t>
    <rPh sb="0" eb="2">
      <t>ジカ</t>
    </rPh>
    <phoneticPr fontId="7"/>
  </si>
  <si>
    <t>キュービクルの取付けの状況</t>
    <rPh sb="7" eb="8">
      <t>ト</t>
    </rPh>
    <phoneticPr fontId="7"/>
  </si>
  <si>
    <t>充電器室の防火区画等の貫通措置の状況</t>
    <rPh sb="0" eb="2">
      <t>ジュウデン</t>
    </rPh>
    <rPh sb="2" eb="3">
      <t>キ</t>
    </rPh>
    <rPh sb="3" eb="4">
      <t>シツ</t>
    </rPh>
    <rPh sb="5" eb="7">
      <t>ボウカ</t>
    </rPh>
    <rPh sb="11" eb="13">
      <t>カンツウ</t>
    </rPh>
    <phoneticPr fontId="7"/>
  </si>
  <si>
    <t>充電器</t>
    <rPh sb="0" eb="3">
      <t>ジュウデンキ</t>
    </rPh>
    <phoneticPr fontId="7"/>
  </si>
  <si>
    <t>電解液の温度</t>
    <rPh sb="0" eb="3">
      <t>デンカイエキ</t>
    </rPh>
    <rPh sb="4" eb="6">
      <t>オンド</t>
    </rPh>
    <phoneticPr fontId="7"/>
  </si>
  <si>
    <t xml:space="preserve">電解液比重 </t>
    <rPh sb="0" eb="3">
      <t>デンカイエキ</t>
    </rPh>
    <rPh sb="3" eb="5">
      <t>ヒジュウ</t>
    </rPh>
    <phoneticPr fontId="7"/>
  </si>
  <si>
    <t xml:space="preserve">電圧 </t>
    <phoneticPr fontId="7"/>
  </si>
  <si>
    <t>蓄電池の性能</t>
    <rPh sb="4" eb="6">
      <t>セイノウ</t>
    </rPh>
    <phoneticPr fontId="7"/>
  </si>
  <si>
    <t>蓄電池の設置の状況</t>
    <rPh sb="4" eb="6">
      <t>セッチ</t>
    </rPh>
    <phoneticPr fontId="7"/>
  </si>
  <si>
    <t>蓄電池室の換気の状況</t>
    <rPh sb="0" eb="3">
      <t>チクデンチ</t>
    </rPh>
    <rPh sb="3" eb="4">
      <t>シツ</t>
    </rPh>
    <rPh sb="5" eb="7">
      <t>カンキ</t>
    </rPh>
    <rPh sb="8" eb="10">
      <t>ジョウキョウ</t>
    </rPh>
    <phoneticPr fontId="7"/>
  </si>
  <si>
    <t>蓄電池室の防火区画等の貫通措置の状況</t>
    <rPh sb="0" eb="3">
      <t>チクデンチ</t>
    </rPh>
    <rPh sb="3" eb="4">
      <t>シツ</t>
    </rPh>
    <rPh sb="11" eb="13">
      <t>カンツウ</t>
    </rPh>
    <phoneticPr fontId="7"/>
  </si>
  <si>
    <t>蓄電池等の状況</t>
    <rPh sb="3" eb="4">
      <t>トウ</t>
    </rPh>
    <rPh sb="5" eb="7">
      <t>ジョウキョウ</t>
    </rPh>
    <phoneticPr fontId="7"/>
  </si>
  <si>
    <t>電源別置形の蓄電池</t>
    <rPh sb="0" eb="2">
      <t>デンゲン</t>
    </rPh>
    <rPh sb="2" eb="3">
      <t>ベツ</t>
    </rPh>
    <rPh sb="3" eb="4">
      <t>オ</t>
    </rPh>
    <rPh sb="4" eb="5">
      <t>カタ</t>
    </rPh>
    <rPh sb="6" eb="9">
      <t>チクデンチ</t>
    </rPh>
    <phoneticPr fontId="7"/>
  </si>
  <si>
    <t xml:space="preserve">誘導灯及び非常用照明兼用器具の専用回路の確保の状況 </t>
    <rPh sb="3" eb="5">
      <t>オ</t>
    </rPh>
    <rPh sb="5" eb="8">
      <t>ヒジョウヨウ</t>
    </rPh>
    <rPh sb="8" eb="10">
      <t>ショウメイ</t>
    </rPh>
    <phoneticPr fontId="7"/>
  </si>
  <si>
    <t xml:space="preserve">充電ランプの点灯の状況 </t>
    <rPh sb="9" eb="11">
      <t>ジョウキョウ</t>
    </rPh>
    <phoneticPr fontId="7"/>
  </si>
  <si>
    <t>配線及び
充電ランプ</t>
    <rPh sb="2" eb="4">
      <t>オ</t>
    </rPh>
    <rPh sb="5" eb="7">
      <t>ジュウデン</t>
    </rPh>
    <phoneticPr fontId="7"/>
  </si>
  <si>
    <t>電池内蔵形の蓄電池</t>
    <rPh sb="4" eb="5">
      <t>カタ</t>
    </rPh>
    <rPh sb="6" eb="9">
      <t>チクデンチ</t>
    </rPh>
    <phoneticPr fontId="7"/>
  </si>
  <si>
    <t>蓄電池設備と自家用発電装置併用の場合の切替えの状況</t>
    <rPh sb="19" eb="20">
      <t>キ</t>
    </rPh>
    <rPh sb="20" eb="21">
      <t>カ</t>
    </rPh>
    <phoneticPr fontId="7"/>
  </si>
  <si>
    <t>常用の電源から蓄電池設備への切替えの状況</t>
    <rPh sb="0" eb="2">
      <t>ジョウヨウ</t>
    </rPh>
    <rPh sb="3" eb="5">
      <t>デンゲン</t>
    </rPh>
    <phoneticPr fontId="7"/>
  </si>
  <si>
    <t>切替回路</t>
    <rPh sb="0" eb="1">
      <t>キ</t>
    </rPh>
    <rPh sb="1" eb="2">
      <t>カ</t>
    </rPh>
    <rPh sb="2" eb="4">
      <t>カイロ</t>
    </rPh>
    <phoneticPr fontId="7"/>
  </si>
  <si>
    <t>予備電源から非常用の照明器具間の配線の耐熱処理の状況（隠蔽部分及び埋設部分を除く。）</t>
    <rPh sb="16" eb="18">
      <t>ハイセン</t>
    </rPh>
    <rPh sb="19" eb="21">
      <t>タイネツ</t>
    </rPh>
    <phoneticPr fontId="7"/>
  </si>
  <si>
    <t>接続部（幹線分岐及びボックス内に限る。）の耐熱処理の状況</t>
    <rPh sb="2" eb="3">
      <t>ブ</t>
    </rPh>
    <rPh sb="16" eb="17">
      <t>カギ</t>
    </rPh>
    <phoneticPr fontId="7"/>
  </si>
  <si>
    <t>電気回路の接続の状況</t>
    <phoneticPr fontId="7"/>
  </si>
  <si>
    <t>配線</t>
    <phoneticPr fontId="7"/>
  </si>
  <si>
    <t>電源別置形の蓄電池及び自家用発電装置</t>
    <rPh sb="4" eb="5">
      <t>カタ</t>
    </rPh>
    <rPh sb="9" eb="11">
      <t>オ</t>
    </rPh>
    <phoneticPr fontId="7"/>
  </si>
  <si>
    <t xml:space="preserve">非常用電源分岐回路の表示の状況 </t>
    <rPh sb="0" eb="3">
      <t>ヒジョウヨウ</t>
    </rPh>
    <rPh sb="3" eb="5">
      <t>デンゲン</t>
    </rPh>
    <rPh sb="5" eb="7">
      <t>ブンキ</t>
    </rPh>
    <rPh sb="7" eb="9">
      <t>カイロ</t>
    </rPh>
    <rPh sb="10" eb="12">
      <t>ヒョウジ</t>
    </rPh>
    <phoneticPr fontId="7"/>
  </si>
  <si>
    <t>分電盤</t>
  </si>
  <si>
    <t>照度の状況</t>
    <rPh sb="0" eb="2">
      <t>ショウド</t>
    </rPh>
    <rPh sb="3" eb="5">
      <t>ジョウキョウ</t>
    </rPh>
    <phoneticPr fontId="7"/>
  </si>
  <si>
    <t>照度＝照度測定表(別表4:No15様式)を添付</t>
    <rPh sb="0" eb="2">
      <t>ショウド</t>
    </rPh>
    <rPh sb="3" eb="5">
      <t>ショウド</t>
    </rPh>
    <rPh sb="5" eb="7">
      <t>ソクテイ</t>
    </rPh>
    <rPh sb="7" eb="8">
      <t>ヒョウ</t>
    </rPh>
    <rPh sb="9" eb="11">
      <t>ベッピョウ</t>
    </rPh>
    <rPh sb="17" eb="19">
      <t>ヨウシキ</t>
    </rPh>
    <rPh sb="21" eb="23">
      <t>テンプ</t>
    </rPh>
    <phoneticPr fontId="7"/>
  </si>
  <si>
    <t>(2)</t>
  </si>
  <si>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7"/>
  </si>
  <si>
    <t>電池内蔵形の蓄電池、電源別置形の蓄電池及び自家用発電装置</t>
    <rPh sb="4" eb="5">
      <t>カタ</t>
    </rPh>
    <rPh sb="14" eb="15">
      <t>カタ</t>
    </rPh>
    <rPh sb="19" eb="21">
      <t>オ</t>
    </rPh>
    <phoneticPr fontId="7"/>
  </si>
  <si>
    <t>照明器具の取付けの状況</t>
    <rPh sb="5" eb="6">
      <t>ト</t>
    </rPh>
    <rPh sb="6" eb="7">
      <t>ツ</t>
    </rPh>
    <rPh sb="9" eb="11">
      <t>ジョウキョウ</t>
    </rPh>
    <phoneticPr fontId="7"/>
  </si>
  <si>
    <t xml:space="preserve">使用電球、ランプ等 </t>
    <rPh sb="0" eb="2">
      <t>シヨウ</t>
    </rPh>
    <rPh sb="2" eb="4">
      <t>デンキュウ</t>
    </rPh>
    <rPh sb="8" eb="9">
      <t>トウ</t>
    </rPh>
    <phoneticPr fontId="7"/>
  </si>
  <si>
    <t>非常用の
照明器具</t>
    <phoneticPr fontId="7"/>
  </si>
  <si>
    <t xml:space="preserve">照明器具  </t>
    <phoneticPr fontId="7"/>
  </si>
  <si>
    <t>№9</t>
    <phoneticPr fontId="7"/>
  </si>
  <si>
    <t>（非常用の照明装置）</t>
    <rPh sb="1" eb="4">
      <t>ヒジョウヨウ</t>
    </rPh>
    <rPh sb="5" eb="7">
      <t>ショウメイ</t>
    </rPh>
    <rPh sb="7" eb="9">
      <t>ソウチ</t>
    </rPh>
    <phoneticPr fontId="7"/>
  </si>
  <si>
    <r>
      <t>別記第三号</t>
    </r>
    <r>
      <rPr>
        <sz val="8"/>
        <rFont val="ＭＳ 明朝"/>
        <family val="1"/>
        <charset val="128"/>
      </rPr>
      <t>（Ａ４）</t>
    </r>
    <rPh sb="0" eb="2">
      <t>ベッキ</t>
    </rPh>
    <rPh sb="2" eb="3">
      <t>ダイ</t>
    </rPh>
    <rPh sb="3" eb="4">
      <t>サン</t>
    </rPh>
    <rPh sb="4" eb="5">
      <t>ゴウ</t>
    </rPh>
    <phoneticPr fontId="7"/>
  </si>
  <si>
    <t>　　   これに代わる方法として、各室の二酸化炭素濃度の測定を行い、居住者数と測定値に矛盾がないか確認する等を行った場合には、その結果を記入する。</t>
    <rPh sb="34" eb="36">
      <t>キョジュウ</t>
    </rPh>
    <rPh sb="36" eb="37">
      <t>シャ</t>
    </rPh>
    <rPh sb="37" eb="38">
      <t>スウ</t>
    </rPh>
    <rPh sb="39" eb="42">
      <t>ソクテイチ</t>
    </rPh>
    <rPh sb="43" eb="45">
      <t>ムジュン</t>
    </rPh>
    <rPh sb="49" eb="51">
      <t>カクニン</t>
    </rPh>
    <rPh sb="53" eb="54">
      <t>トウ</t>
    </rPh>
    <rPh sb="55" eb="56">
      <t>オコナ</t>
    </rPh>
    <rPh sb="58" eb="60">
      <t>バアイ</t>
    </rPh>
    <rPh sb="65" eb="67">
      <t>ケッカ</t>
    </rPh>
    <rPh sb="68" eb="70">
      <t>キニュウ</t>
    </rPh>
    <phoneticPr fontId="7"/>
  </si>
  <si>
    <t>　注1) 室ごとに単独の換気扇がある場合など、換気設備が特定されている場合は、その名称を記入する。</t>
    <rPh sb="1" eb="2">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7"/>
  </si>
  <si>
    <t>指摘なし・要是正</t>
    <phoneticPr fontId="7"/>
  </si>
  <si>
    <t>一種 ・ 二種 ・ 三種</t>
    <rPh sb="0" eb="2">
      <t>イッシュ</t>
    </rPh>
    <rPh sb="5" eb="7">
      <t>ニシュ</t>
    </rPh>
    <rPh sb="10" eb="12">
      <t>サンシュ</t>
    </rPh>
    <phoneticPr fontId="7"/>
  </si>
  <si>
    <t>判　　定</t>
    <rPh sb="0" eb="1">
      <t>ハン</t>
    </rPh>
    <rPh sb="3" eb="4">
      <t>サダム</t>
    </rPh>
    <phoneticPr fontId="7"/>
  </si>
  <si>
    <r>
      <t>換気状況の評価</t>
    </r>
    <r>
      <rPr>
        <vertAlign val="superscript"/>
        <sz val="8"/>
        <rFont val="ＭＳ 明朝"/>
        <family val="1"/>
        <charset val="128"/>
      </rPr>
      <t>＊注2</t>
    </r>
    <rPh sb="0" eb="2">
      <t>カンキ</t>
    </rPh>
    <rPh sb="2" eb="4">
      <t>ジョウキョウ</t>
    </rPh>
    <rPh sb="5" eb="7">
      <t>ヒョウカ</t>
    </rPh>
    <rPh sb="8" eb="9">
      <t>チュウ</t>
    </rPh>
    <phoneticPr fontId="7"/>
  </si>
  <si>
    <r>
      <t>換気設備機種名</t>
    </r>
    <r>
      <rPr>
        <vertAlign val="superscript"/>
        <sz val="8"/>
        <rFont val="ＭＳ 明朝"/>
        <family val="1"/>
        <charset val="128"/>
      </rPr>
      <t>＊注1</t>
    </r>
    <rPh sb="0" eb="2">
      <t>カンキ</t>
    </rPh>
    <rPh sb="2" eb="4">
      <t>セツビ</t>
    </rPh>
    <phoneticPr fontId="7"/>
  </si>
  <si>
    <t>換　気　方　式</t>
    <rPh sb="0" eb="1">
      <t>カン</t>
    </rPh>
    <rPh sb="2" eb="3">
      <t>キ</t>
    </rPh>
    <rPh sb="4" eb="5">
      <t>カタ</t>
    </rPh>
    <rPh sb="6" eb="7">
      <t>シキ</t>
    </rPh>
    <phoneticPr fontId="7"/>
  </si>
  <si>
    <t>室　　　名</t>
    <rPh sb="0" eb="1">
      <t>シツ</t>
    </rPh>
    <rPh sb="4" eb="5">
      <t>ナ</t>
    </rPh>
    <phoneticPr fontId="7"/>
  </si>
  <si>
    <t>型式番号等</t>
    <rPh sb="0" eb="2">
      <t>カタシキ</t>
    </rPh>
    <rPh sb="2" eb="4">
      <t>バンゴウ</t>
    </rPh>
    <rPh sb="4" eb="5">
      <t>トウ</t>
    </rPh>
    <phoneticPr fontId="7"/>
  </si>
  <si>
    <t>測定機器 メーカー名</t>
    <rPh sb="0" eb="2">
      <t>ソクテイ</t>
    </rPh>
    <rPh sb="2" eb="4">
      <t>キキ</t>
    </rPh>
    <rPh sb="9" eb="10">
      <t>メイ</t>
    </rPh>
    <phoneticPr fontId="7"/>
  </si>
  <si>
    <t>測定年月日</t>
    <rPh sb="0" eb="2">
      <t>ソクテイ</t>
    </rPh>
    <rPh sb="2" eb="5">
      <t>ネンガッピ</t>
    </rPh>
    <phoneticPr fontId="7"/>
  </si>
  <si>
    <t>№10</t>
    <phoneticPr fontId="7"/>
  </si>
  <si>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7"/>
  </si>
  <si>
    <t>注）　「測定風速」欄には、原則として測定した箇所の平均風速を記入する。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7"/>
  </si>
  <si>
    <t>40・30・20・2</t>
    <phoneticPr fontId="7"/>
  </si>
  <si>
    <t>測定風量(㎥/h)</t>
    <rPh sb="0" eb="2">
      <t>ソクテイ</t>
    </rPh>
    <rPh sb="2" eb="4">
      <t>フウリョウ</t>
    </rPh>
    <phoneticPr fontId="7"/>
  </si>
  <si>
    <r>
      <t>測定風速(m/s)</t>
    </r>
    <r>
      <rPr>
        <vertAlign val="superscript"/>
        <sz val="8"/>
        <rFont val="ＭＳ 明朝"/>
        <family val="1"/>
        <charset val="128"/>
      </rPr>
      <t>＊注</t>
    </r>
    <phoneticPr fontId="7"/>
  </si>
  <si>
    <t>開口面積(㎡)</t>
    <rPh sb="0" eb="2">
      <t>カイコウ</t>
    </rPh>
    <rPh sb="2" eb="4">
      <t>メンセキ</t>
    </rPh>
    <phoneticPr fontId="7"/>
  </si>
  <si>
    <t>換気型式 (ｎ)</t>
    <rPh sb="0" eb="2">
      <t>カンキ</t>
    </rPh>
    <rPh sb="2" eb="4">
      <t>カタシキ</t>
    </rPh>
    <phoneticPr fontId="7"/>
  </si>
  <si>
    <t>発熱量(kW)</t>
    <rPh sb="0" eb="3">
      <t>ハツネツリョウ</t>
    </rPh>
    <phoneticPr fontId="7"/>
  </si>
  <si>
    <t>使用器具</t>
    <rPh sb="0" eb="2">
      <t>シヨウ</t>
    </rPh>
    <rPh sb="2" eb="4">
      <t>キグ</t>
    </rPh>
    <phoneticPr fontId="7"/>
  </si>
  <si>
    <t>室番(場所)</t>
    <rPh sb="0" eb="1">
      <t>シツ</t>
    </rPh>
    <rPh sb="1" eb="2">
      <t>バン</t>
    </rPh>
    <rPh sb="3" eb="5">
      <t>バショ</t>
    </rPh>
    <phoneticPr fontId="7"/>
  </si>
  <si>
    <t>№11</t>
    <phoneticPr fontId="7"/>
  </si>
  <si>
    <t>別表２　換気設備を設けるべき調理室等の換気風量測定表（Ａ４）</t>
    <rPh sb="0" eb="2">
      <t>ベッピョウ</t>
    </rPh>
    <phoneticPr fontId="7"/>
  </si>
  <si>
    <t>　　</t>
    <phoneticPr fontId="7"/>
  </si>
  <si>
    <t>　   適正であるか否かを判定すること。</t>
    <phoneticPr fontId="7"/>
  </si>
  <si>
    <t>注3）自主点検等による排煙風量測定記録がある場合は、実施時期、測定方法、測定値等が</t>
    <phoneticPr fontId="7"/>
  </si>
  <si>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7"/>
  </si>
  <si>
    <t>注2）「測定風速」欄には、原則として測定した箇所の平均風速を記入する。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7"/>
  </si>
  <si>
    <t>注1）本記録表は、排煙機系統ごとに記入する。</t>
    <rPh sb="0" eb="1">
      <t>チュウ</t>
    </rPh>
    <rPh sb="3" eb="4">
      <t>ホン</t>
    </rPh>
    <rPh sb="4" eb="6">
      <t>キロク</t>
    </rPh>
    <rPh sb="6" eb="7">
      <t>ヒョウ</t>
    </rPh>
    <rPh sb="9" eb="12">
      <t>ハイエンキ</t>
    </rPh>
    <rPh sb="12" eb="14">
      <t>ケイトウ</t>
    </rPh>
    <rPh sb="17" eb="19">
      <t>キニュウ</t>
    </rPh>
    <phoneticPr fontId="7"/>
  </si>
  <si>
    <t>指摘なし・要是正</t>
  </si>
  <si>
    <t>有　　・　　無</t>
    <rPh sb="0" eb="1">
      <t>ア</t>
    </rPh>
    <rPh sb="6" eb="7">
      <t>ナ</t>
    </rPh>
    <phoneticPr fontId="7"/>
  </si>
  <si>
    <t xml:space="preserve"> 排煙系統図（排煙機と排煙口の対応関係がわかる図を記入すること）</t>
    <rPh sb="1" eb="3">
      <t>ハイエン</t>
    </rPh>
    <rPh sb="3" eb="5">
      <t>ケイトウ</t>
    </rPh>
    <rPh sb="5" eb="6">
      <t>ズ</t>
    </rPh>
    <phoneticPr fontId="7"/>
  </si>
  <si>
    <t>予備電源又は直結エンジン
切り替え</t>
    <rPh sb="0" eb="2">
      <t>ヨビ</t>
    </rPh>
    <rPh sb="2" eb="4">
      <t>デンゲン</t>
    </rPh>
    <rPh sb="4" eb="5">
      <t>マタ</t>
    </rPh>
    <rPh sb="6" eb="8">
      <t>チョッケツ</t>
    </rPh>
    <rPh sb="13" eb="14">
      <t>キ</t>
    </rPh>
    <rPh sb="15" eb="16">
      <t>カ</t>
    </rPh>
    <phoneticPr fontId="7"/>
  </si>
  <si>
    <t>直結エンジン（内燃エンジン）の有無</t>
    <rPh sb="0" eb="2">
      <t>チョッケツ</t>
    </rPh>
    <rPh sb="7" eb="9">
      <t>ナイネン</t>
    </rPh>
    <rPh sb="15" eb="17">
      <t>ウム</t>
    </rPh>
    <phoneticPr fontId="7"/>
  </si>
  <si>
    <t>規定風量(㎥/min)</t>
    <phoneticPr fontId="7"/>
  </si>
  <si>
    <t>測定風量(㎥/min)</t>
    <phoneticPr fontId="7"/>
  </si>
  <si>
    <t>煙排出口面積(㎡)</t>
    <rPh sb="0" eb="1">
      <t>ケムリ</t>
    </rPh>
    <rPh sb="1" eb="3">
      <t>ハイシュツ</t>
    </rPh>
    <rPh sb="3" eb="4">
      <t>クチ</t>
    </rPh>
    <rPh sb="4" eb="6">
      <t>メンセキ</t>
    </rPh>
    <phoneticPr fontId="7"/>
  </si>
  <si>
    <t>排 煙 機 （番号等）</t>
    <rPh sb="0" eb="1">
      <t>ハイ</t>
    </rPh>
    <rPh sb="2" eb="3">
      <t>ケムリ</t>
    </rPh>
    <rPh sb="4" eb="5">
      <t>キ</t>
    </rPh>
    <rPh sb="7" eb="9">
      <t>バンゴウ</t>
    </rPh>
    <rPh sb="9" eb="10">
      <t>トウ</t>
    </rPh>
    <phoneticPr fontId="7"/>
  </si>
  <si>
    <t>排　　　　　煙　　　　　機</t>
    <rPh sb="0" eb="1">
      <t>ハイ</t>
    </rPh>
    <rPh sb="6" eb="7">
      <t>ケムリ</t>
    </rPh>
    <rPh sb="12" eb="13">
      <t>キ</t>
    </rPh>
    <phoneticPr fontId="7"/>
  </si>
  <si>
    <t>排煙口面積(㎡)</t>
    <rPh sb="0" eb="2">
      <t>ハイエン</t>
    </rPh>
    <rPh sb="2" eb="3">
      <t>クチ</t>
    </rPh>
    <rPh sb="3" eb="5">
      <t>メンセキ</t>
    </rPh>
    <phoneticPr fontId="7"/>
  </si>
  <si>
    <t>室　　　　名</t>
    <rPh sb="0" eb="1">
      <t>シツ</t>
    </rPh>
    <rPh sb="5" eb="6">
      <t>メイ</t>
    </rPh>
    <phoneticPr fontId="7"/>
  </si>
  <si>
    <t>排　　　　　煙　　　　　口</t>
    <rPh sb="0" eb="1">
      <t>ハイ</t>
    </rPh>
    <rPh sb="6" eb="7">
      <t>ケムリ</t>
    </rPh>
    <rPh sb="12" eb="13">
      <t>クチ</t>
    </rPh>
    <phoneticPr fontId="7"/>
  </si>
  <si>
    <t>最大防煙区画面積　　　　　　　㎡×　１ or ２　＝　　　　　　㎥/min</t>
    <rPh sb="0" eb="2">
      <t>サイダイ</t>
    </rPh>
    <rPh sb="2" eb="4">
      <t>ボウエン</t>
    </rPh>
    <rPh sb="4" eb="6">
      <t>クカク</t>
    </rPh>
    <rPh sb="6" eb="8">
      <t>メンセキ</t>
    </rPh>
    <phoneticPr fontId="7"/>
  </si>
  <si>
    <t>排煙機の規定風量</t>
    <rPh sb="0" eb="2">
      <t>ハイエン</t>
    </rPh>
    <rPh sb="2" eb="3">
      <t>キ</t>
    </rPh>
    <rPh sb="4" eb="6">
      <t>キテイ</t>
    </rPh>
    <rPh sb="6" eb="8">
      <t>フウリョウ</t>
    </rPh>
    <phoneticPr fontId="7"/>
  </si>
  <si>
    <t>排煙機銘板表示</t>
    <rPh sb="0" eb="2">
      <t>ハイエン</t>
    </rPh>
    <rPh sb="2" eb="3">
      <t>キ</t>
    </rPh>
    <rPh sb="3" eb="4">
      <t>メイ</t>
    </rPh>
    <rPh sb="4" eb="5">
      <t>バン</t>
    </rPh>
    <rPh sb="5" eb="7">
      <t>ヒョウジ</t>
    </rPh>
    <phoneticPr fontId="7"/>
  </si>
  <si>
    <t>排煙機系統（機器番号等）</t>
    <rPh sb="0" eb="2">
      <t>ハイエン</t>
    </rPh>
    <rPh sb="2" eb="3">
      <t>キ</t>
    </rPh>
    <rPh sb="3" eb="5">
      <t>ケイトウ</t>
    </rPh>
    <rPh sb="6" eb="8">
      <t>キキ</t>
    </rPh>
    <rPh sb="8" eb="10">
      <t>バンゴウ</t>
    </rPh>
    <rPh sb="10" eb="11">
      <t>ナド</t>
    </rPh>
    <phoneticPr fontId="7"/>
  </si>
  <si>
    <t>№12</t>
    <phoneticPr fontId="7"/>
  </si>
  <si>
    <t>注2）自主点検等による排煙風量測定記録がある場合は、実施時期、測定方法、測定値等が</t>
    <phoneticPr fontId="7"/>
  </si>
  <si>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7"/>
  </si>
  <si>
    <t xml:space="preserve"> 排煙系統図（給気送風機と排煙口の対応関係がわかる図を記入すること）</t>
    <rPh sb="1" eb="3">
      <t>ハイエン</t>
    </rPh>
    <rPh sb="3" eb="6">
      <t>ケイトウズ</t>
    </rPh>
    <rPh sb="7" eb="9">
      <t>キュウキ</t>
    </rPh>
    <rPh sb="9" eb="12">
      <t>ソウフウキ</t>
    </rPh>
    <rPh sb="13" eb="15">
      <t>ハイエン</t>
    </rPh>
    <rPh sb="15" eb="16">
      <t>グチ</t>
    </rPh>
    <rPh sb="17" eb="19">
      <t>タイオウ</t>
    </rPh>
    <rPh sb="19" eb="21">
      <t>カンケイ</t>
    </rPh>
    <rPh sb="25" eb="26">
      <t>ズ</t>
    </rPh>
    <rPh sb="27" eb="29">
      <t>キニュウ</t>
    </rPh>
    <phoneticPr fontId="7"/>
  </si>
  <si>
    <t>吸込口面積(㎡)</t>
    <rPh sb="0" eb="1">
      <t>キュウ</t>
    </rPh>
    <rPh sb="1" eb="2">
      <t>コミ</t>
    </rPh>
    <rPh sb="2" eb="3">
      <t>クチ</t>
    </rPh>
    <rPh sb="3" eb="5">
      <t>メンセキ</t>
    </rPh>
    <phoneticPr fontId="7"/>
  </si>
  <si>
    <t>給　　気　　送　　風　　機</t>
    <rPh sb="0" eb="1">
      <t>キュウ</t>
    </rPh>
    <rPh sb="3" eb="4">
      <t>キ</t>
    </rPh>
    <rPh sb="6" eb="7">
      <t>ソウ</t>
    </rPh>
    <rPh sb="9" eb="10">
      <t>カゼ</t>
    </rPh>
    <rPh sb="12" eb="13">
      <t>キ</t>
    </rPh>
    <phoneticPr fontId="7"/>
  </si>
  <si>
    <t>㎥/min　　</t>
    <phoneticPr fontId="7"/>
  </si>
  <si>
    <t>給気送風機の性能（風量）</t>
    <rPh sb="0" eb="2">
      <t>キュウキ</t>
    </rPh>
    <rPh sb="2" eb="5">
      <t>ソウフウキ</t>
    </rPh>
    <rPh sb="6" eb="8">
      <t>セイノウ</t>
    </rPh>
    <rPh sb="9" eb="11">
      <t>フウリョウ</t>
    </rPh>
    <phoneticPr fontId="7"/>
  </si>
  <si>
    <t>給気送風機銘板表示</t>
    <rPh sb="0" eb="2">
      <t>キュウキ</t>
    </rPh>
    <rPh sb="2" eb="4">
      <t>ソウフウ</t>
    </rPh>
    <rPh sb="4" eb="7">
      <t>キメイバン</t>
    </rPh>
    <rPh sb="7" eb="9">
      <t>ヒョウジ</t>
    </rPh>
    <phoneticPr fontId="7"/>
  </si>
  <si>
    <t>給気送風機系統（機器番号等）</t>
    <rPh sb="0" eb="2">
      <t>キュウキ</t>
    </rPh>
    <rPh sb="2" eb="5">
      <t>ソウフウキ</t>
    </rPh>
    <rPh sb="5" eb="7">
      <t>ケイトウ</t>
    </rPh>
    <rPh sb="8" eb="10">
      <t>キキ</t>
    </rPh>
    <rPh sb="10" eb="13">
      <t>バンゴウナド</t>
    </rPh>
    <phoneticPr fontId="7"/>
  </si>
  <si>
    <t>№13</t>
    <phoneticPr fontId="7"/>
  </si>
  <si>
    <t>　   　① Ｖ＝2.7√Ｈ　　　② Ｖ＝3.3√Ｈ　　　③ Ｖ＝3.8√Ｈ</t>
    <phoneticPr fontId="7"/>
  </si>
  <si>
    <t>　   この場合において、Ｖは排出風速、Ｈは遮煙開口部の高さを表す。</t>
    <rPh sb="6" eb="8">
      <t>バアイ</t>
    </rPh>
    <rPh sb="15" eb="17">
      <t>ハイシュツ</t>
    </rPh>
    <rPh sb="17" eb="19">
      <t>フウソク</t>
    </rPh>
    <rPh sb="22" eb="24">
      <t>シャエン</t>
    </rPh>
    <phoneticPr fontId="7"/>
  </si>
  <si>
    <t>　   また、当該算定式により排出風速を算出し、「規定排出風速」欄に記入する。</t>
    <rPh sb="7" eb="9">
      <t>トウガイ</t>
    </rPh>
    <rPh sb="9" eb="11">
      <t>サンテイ</t>
    </rPh>
    <rPh sb="11" eb="12">
      <t>シキ</t>
    </rPh>
    <rPh sb="15" eb="17">
      <t>ハイシュツ</t>
    </rPh>
    <rPh sb="17" eb="19">
      <t>フウソク</t>
    </rPh>
    <rPh sb="20" eb="22">
      <t>サンシュツ</t>
    </rPh>
    <rPh sb="25" eb="27">
      <t>キテイ</t>
    </rPh>
    <rPh sb="27" eb="28">
      <t>ハイ</t>
    </rPh>
    <phoneticPr fontId="7"/>
  </si>
  <si>
    <t>　   算定式を以下の①から③のいずれかを選択し、「算定式」欄に記入する。</t>
    <rPh sb="4" eb="6">
      <t>サンテイ</t>
    </rPh>
    <rPh sb="6" eb="7">
      <t>シキ</t>
    </rPh>
    <rPh sb="8" eb="10">
      <t>イカ</t>
    </rPh>
    <rPh sb="21" eb="23">
      <t>センタク</t>
    </rPh>
    <rPh sb="26" eb="28">
      <t>サンテイ</t>
    </rPh>
    <rPh sb="28" eb="29">
      <t>シキ</t>
    </rPh>
    <phoneticPr fontId="7"/>
  </si>
  <si>
    <t>注3) 隣接室を区画する当該区画の仕様及び隣接室の仕様に応じて、規定排出風速Ｖの</t>
    <rPh sb="0" eb="1">
      <t>チュウ</t>
    </rPh>
    <rPh sb="4" eb="6">
      <t>リンセツ</t>
    </rPh>
    <rPh sb="6" eb="7">
      <t>シツ</t>
    </rPh>
    <rPh sb="8" eb="10">
      <t>クカク</t>
    </rPh>
    <rPh sb="12" eb="14">
      <t>トウガイ</t>
    </rPh>
    <rPh sb="14" eb="16">
      <t>クカク</t>
    </rPh>
    <rPh sb="17" eb="19">
      <t>シヨウ</t>
    </rPh>
    <rPh sb="19" eb="20">
      <t>オヨ</t>
    </rPh>
    <rPh sb="21" eb="23">
      <t>リンセツ</t>
    </rPh>
    <rPh sb="23" eb="24">
      <t>シツ</t>
    </rPh>
    <rPh sb="25" eb="27">
      <t>シヨウ</t>
    </rPh>
    <rPh sb="28" eb="29">
      <t>オウ</t>
    </rPh>
    <rPh sb="32" eb="34">
      <t>キテイ</t>
    </rPh>
    <rPh sb="34" eb="35">
      <t>ハイ</t>
    </rPh>
    <phoneticPr fontId="7"/>
  </si>
  <si>
    <t>注2) 「測定排出風速」欄には、原則として測定した箇所の平均風速を記入する。</t>
    <rPh sb="0" eb="1">
      <t>チュウ</t>
    </rPh>
    <rPh sb="5" eb="7">
      <t>ソクテイ</t>
    </rPh>
    <rPh sb="7" eb="9">
      <t>ハイシュツ</t>
    </rPh>
    <rPh sb="9" eb="11">
      <t>フウソク</t>
    </rPh>
    <rPh sb="12" eb="13">
      <t>ラン</t>
    </rPh>
    <rPh sb="16" eb="18">
      <t>ゲンソク</t>
    </rPh>
    <rPh sb="21" eb="23">
      <t>ソクテイ</t>
    </rPh>
    <rPh sb="25" eb="27">
      <t>カショ</t>
    </rPh>
    <rPh sb="28" eb="30">
      <t>ヘイキン</t>
    </rPh>
    <rPh sb="30" eb="32">
      <t>フウソク</t>
    </rPh>
    <rPh sb="33" eb="35">
      <t>キニュウ</t>
    </rPh>
    <phoneticPr fontId="7"/>
  </si>
  <si>
    <t>注1) 「空気逃し口の方式」欄には、該当するチェックボックスに「レ」マークを入れる。</t>
    <rPh sb="0" eb="1">
      <t>チュウ</t>
    </rPh>
    <rPh sb="5" eb="7">
      <t>クウキ</t>
    </rPh>
    <rPh sb="7" eb="8">
      <t>ニガ</t>
    </rPh>
    <rPh sb="9" eb="10">
      <t>グチ</t>
    </rPh>
    <rPh sb="11" eb="13">
      <t>ホウシキ</t>
    </rPh>
    <rPh sb="14" eb="15">
      <t>ラン</t>
    </rPh>
    <rPh sb="18" eb="20">
      <t>ガイトウ</t>
    </rPh>
    <phoneticPr fontId="7"/>
  </si>
  <si>
    <t xml:space="preserve"> 排煙系統図（給気送風機と空気逃し口の対応関係がわかる図を記入すること）</t>
    <rPh sb="1" eb="3">
      <t>ハイエン</t>
    </rPh>
    <rPh sb="3" eb="5">
      <t>ケイトウ</t>
    </rPh>
    <rPh sb="5" eb="6">
      <t>ズ</t>
    </rPh>
    <phoneticPr fontId="7"/>
  </si>
  <si>
    <r>
      <t>１．自然方式　　</t>
    </r>
    <r>
      <rPr>
        <sz val="9"/>
        <rFont val="ＭＳ 明朝"/>
        <family val="1"/>
        <charset val="128"/>
      </rPr>
      <t>□</t>
    </r>
    <r>
      <rPr>
        <sz val="8"/>
        <rFont val="ＭＳ 明朝"/>
        <family val="1"/>
        <charset val="128"/>
      </rPr>
      <t>　
２．機械方式　　</t>
    </r>
    <r>
      <rPr>
        <sz val="9"/>
        <rFont val="ＭＳ 明朝"/>
        <family val="1"/>
        <charset val="128"/>
      </rPr>
      <t>□</t>
    </r>
    <r>
      <rPr>
        <sz val="8"/>
        <rFont val="ＭＳ 明朝"/>
        <family val="1"/>
        <charset val="128"/>
      </rPr>
      <t xml:space="preserve">
３．併用方式　　</t>
    </r>
    <r>
      <rPr>
        <sz val="9"/>
        <rFont val="ＭＳ 明朝"/>
        <family val="1"/>
        <charset val="128"/>
      </rPr>
      <t>□</t>
    </r>
    <phoneticPr fontId="7"/>
  </si>
  <si>
    <t>遮煙開口部の高さ(ｍ)</t>
    <phoneticPr fontId="7"/>
  </si>
  <si>
    <t>室　　　名</t>
    <rPh sb="0" eb="1">
      <t>シツ</t>
    </rPh>
    <rPh sb="4" eb="5">
      <t>メイ</t>
    </rPh>
    <phoneticPr fontId="7"/>
  </si>
  <si>
    <t>遮 煙 開 口 部 ・ 空 気 逃 し 口</t>
    <rPh sb="0" eb="1">
      <t>サエギル</t>
    </rPh>
    <rPh sb="2" eb="3">
      <t>ケムリ</t>
    </rPh>
    <rPh sb="4" eb="5">
      <t>カイ</t>
    </rPh>
    <rPh sb="6" eb="7">
      <t>クチ</t>
    </rPh>
    <rPh sb="8" eb="9">
      <t>ブ</t>
    </rPh>
    <rPh sb="12" eb="13">
      <t>ソラ</t>
    </rPh>
    <rPh sb="14" eb="15">
      <t>キ</t>
    </rPh>
    <rPh sb="16" eb="17">
      <t>ノガ</t>
    </rPh>
    <rPh sb="20" eb="21">
      <t>クチ</t>
    </rPh>
    <phoneticPr fontId="7"/>
  </si>
  <si>
    <t>㎥/min　　</t>
  </si>
  <si>
    <t>№14</t>
    <phoneticPr fontId="7"/>
  </si>
  <si>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7"/>
  </si>
  <si>
    <t>　注 1）　「測定位置」欄には、「出入口付近」、「右壁中央付近」のように明記する。</t>
    <rPh sb="7" eb="9">
      <t>ソクテイ</t>
    </rPh>
    <rPh sb="9" eb="11">
      <t>イチ</t>
    </rPh>
    <rPh sb="12" eb="13">
      <t>ラン</t>
    </rPh>
    <rPh sb="17" eb="19">
      <t>デイ</t>
    </rPh>
    <rPh sb="19" eb="20">
      <t>グチ</t>
    </rPh>
    <rPh sb="20" eb="22">
      <t>フキン</t>
    </rPh>
    <rPh sb="25" eb="26">
      <t>ミギ</t>
    </rPh>
    <rPh sb="26" eb="27">
      <t>カベ</t>
    </rPh>
    <rPh sb="27" eb="29">
      <t>チュウオウ</t>
    </rPh>
    <rPh sb="29" eb="31">
      <t>フキン</t>
    </rPh>
    <rPh sb="36" eb="38">
      <t>メイキ</t>
    </rPh>
    <phoneticPr fontId="7"/>
  </si>
  <si>
    <t>（別紙）</t>
    <rPh sb="1" eb="3">
      <t>ベッシ</t>
    </rPh>
    <phoneticPr fontId="7"/>
  </si>
  <si>
    <t>蛍　　  光　　  灯</t>
    <rPh sb="0" eb="1">
      <t>ホタル</t>
    </rPh>
    <rPh sb="5" eb="6">
      <t>ヒカリ</t>
    </rPh>
    <rPh sb="10" eb="11">
      <t>ヒ</t>
    </rPh>
    <phoneticPr fontId="7"/>
  </si>
  <si>
    <t>白　　　熱　　  灯</t>
    <rPh sb="0" eb="1">
      <t>シロ</t>
    </rPh>
    <rPh sb="4" eb="5">
      <t>ネツ</t>
    </rPh>
    <rPh sb="9" eb="10">
      <t>ヒ</t>
    </rPh>
    <phoneticPr fontId="7"/>
  </si>
  <si>
    <t>光 源 の 種 類</t>
    <rPh sb="0" eb="1">
      <t>ヒカリ</t>
    </rPh>
    <rPh sb="2" eb="3">
      <t>ミナモト</t>
    </rPh>
    <rPh sb="6" eb="7">
      <t>タネ</t>
    </rPh>
    <rPh sb="8" eb="9">
      <t>タグイ</t>
    </rPh>
    <phoneticPr fontId="7"/>
  </si>
  <si>
    <t>№15</t>
    <phoneticPr fontId="7"/>
  </si>
  <si>
    <t>別表４　非常用の照明装置の照度測定表（Ａ４）</t>
    <rPh sb="0" eb="2">
      <t>ベッピョウ</t>
    </rPh>
    <rPh sb="10" eb="12">
      <t>ソウチ</t>
    </rPh>
    <phoneticPr fontId="7"/>
  </si>
  <si>
    <t>検査結果図</t>
    <rPh sb="0" eb="2">
      <t>ケンサ</t>
    </rPh>
    <rPh sb="2" eb="4">
      <t>ケッカ</t>
    </rPh>
    <rPh sb="4" eb="5">
      <t>ズ</t>
    </rPh>
    <phoneticPr fontId="7"/>
  </si>
  <si>
    <t>№16</t>
    <phoneticPr fontId="7"/>
  </si>
  <si>
    <t>別添１様式（Ａ３）</t>
    <rPh sb="0" eb="2">
      <t>ベッテン</t>
    </rPh>
    <rPh sb="3" eb="5">
      <t>ヨウシキ</t>
    </rPh>
    <phoneticPr fontId="7"/>
  </si>
  <si>
    <t>　「検査結果」欄は、検査の結果、要是正の指摘があった場合は「要是正」のチェックボックスに「レ」マークを入れ、それ以外の場合で特記すべき事項がある場合は「その他」のチェックボックスに「レ」マークを入れてください。</t>
    <rPh sb="2" eb="4">
      <t>ケンサ</t>
    </rPh>
    <rPh sb="10" eb="12">
      <t>ケンサ</t>
    </rPh>
    <phoneticPr fontId="7"/>
  </si>
  <si>
    <t>　記入欄が不足する場合は、枠を拡大、行を追加して記入するか、別紙に必要な事項を記入して添えてください。</t>
    <phoneticPr fontId="7"/>
  </si>
  <si>
    <t>　この書類は、検査の結果「要是正」かつ「既存不適格」ではない項目等について作成してください。また、「既存不適格」及び「指摘なし」の項目等についても、特記すべき事項があれば、必要に応じて作成してください。「要是正」の項目等がない場合は、この書類は省略しても構いません。</t>
    <rPh sb="32" eb="33">
      <t>トウ</t>
    </rPh>
    <rPh sb="67" eb="68">
      <t>トウ</t>
    </rPh>
    <rPh sb="109" eb="110">
      <t>トウ</t>
    </rPh>
    <phoneticPr fontId="7"/>
  </si>
  <si>
    <t>特記事項</t>
    <rPh sb="0" eb="2">
      <t>トッキ</t>
    </rPh>
    <rPh sb="2" eb="4">
      <t>ジコウ</t>
    </rPh>
    <phoneticPr fontId="7"/>
  </si>
  <si>
    <t>写真貼付</t>
    <rPh sb="0" eb="2">
      <t>シャシン</t>
    </rPh>
    <rPh sb="2" eb="4">
      <t>ハリツケ</t>
    </rPh>
    <phoneticPr fontId="7"/>
  </si>
  <si>
    <t>検査項目</t>
    <rPh sb="0" eb="2">
      <t>ケンサ</t>
    </rPh>
    <rPh sb="2" eb="4">
      <t>コウモク</t>
    </rPh>
    <phoneticPr fontId="7"/>
  </si>
  <si>
    <t>部位</t>
    <rPh sb="0" eb="2">
      <t>ブイ</t>
    </rPh>
    <phoneticPr fontId="7"/>
  </si>
  <si>
    <t>№17</t>
    <phoneticPr fontId="7"/>
  </si>
  <si>
    <t>関係写真</t>
    <rPh sb="0" eb="2">
      <t>カンケイ</t>
    </rPh>
    <rPh sb="2" eb="4">
      <t>シャシン</t>
    </rPh>
    <phoneticPr fontId="7"/>
  </si>
  <si>
    <t>別添２様式（Ａ４）</t>
    <rPh sb="0" eb="2">
      <t>ベッテン</t>
    </rPh>
    <rPh sb="3" eb="5">
      <t>ヨウシキ</t>
    </rPh>
    <phoneticPr fontId="7"/>
  </si>
  <si>
    <t>※記入欄が不足する場合は、枠を拡大して記入してください。
　　この様式を使わず、平面図等を用いて点検計画を作成しても構いません。</t>
    <rPh sb="1" eb="3">
      <t>キニュウ</t>
    </rPh>
    <rPh sb="3" eb="4">
      <t>ラン</t>
    </rPh>
    <rPh sb="5" eb="7">
      <t>フソク</t>
    </rPh>
    <rPh sb="9" eb="11">
      <t>バアイ</t>
    </rPh>
    <rPh sb="13" eb="14">
      <t>ワク</t>
    </rPh>
    <rPh sb="15" eb="17">
      <t>カクダイ</t>
    </rPh>
    <rPh sb="19" eb="21">
      <t>キニュウ</t>
    </rPh>
    <rPh sb="33" eb="35">
      <t>ヨウシキ</t>
    </rPh>
    <rPh sb="36" eb="37">
      <t>ツカ</t>
    </rPh>
    <rPh sb="40" eb="43">
      <t>ヘイメンズ</t>
    </rPh>
    <rPh sb="43" eb="44">
      <t>トウ</t>
    </rPh>
    <rPh sb="45" eb="46">
      <t>モチ</t>
    </rPh>
    <rPh sb="48" eb="50">
      <t>テンケン</t>
    </rPh>
    <rPh sb="50" eb="52">
      <t>ケイカク</t>
    </rPh>
    <rPh sb="53" eb="54">
      <t>サク</t>
    </rPh>
    <rPh sb="54" eb="55">
      <t>シゲル</t>
    </rPh>
    <rPh sb="58" eb="59">
      <t>カマ</t>
    </rPh>
    <phoneticPr fontId="7"/>
  </si>
  <si>
    <t>中央管理室における制御及び作動状態の監視の状況</t>
    <rPh sb="0" eb="2">
      <t>チュウオウ</t>
    </rPh>
    <rPh sb="2" eb="4">
      <t>カンリ</t>
    </rPh>
    <rPh sb="4" eb="5">
      <t>シツ</t>
    </rPh>
    <rPh sb="9" eb="11">
      <t>セイギョ</t>
    </rPh>
    <rPh sb="11" eb="12">
      <t>オヨ</t>
    </rPh>
    <rPh sb="13" eb="15">
      <t>サドウ</t>
    </rPh>
    <rPh sb="15" eb="17">
      <t>ジョウタイ</t>
    </rPh>
    <rPh sb="18" eb="20">
      <t>カンシ</t>
    </rPh>
    <rPh sb="21" eb="23">
      <t>ジョウキョウ</t>
    </rPh>
    <phoneticPr fontId="7"/>
  </si>
  <si>
    <t>排煙口の排煙風量</t>
    <rPh sb="0" eb="2">
      <t>ハイエン</t>
    </rPh>
    <rPh sb="2" eb="3">
      <t>クチ</t>
    </rPh>
    <rPh sb="4" eb="6">
      <t>ハイエン</t>
    </rPh>
    <rPh sb="6" eb="8">
      <t>フウリョウ</t>
    </rPh>
    <phoneticPr fontId="7"/>
  </si>
  <si>
    <t>特殊な構造の排煙設備の排煙口の性能</t>
    <rPh sb="0" eb="2">
      <t>トクシュ</t>
    </rPh>
    <rPh sb="3" eb="5">
      <t>コウゾウ</t>
    </rPh>
    <rPh sb="6" eb="8">
      <t>ハイエン</t>
    </rPh>
    <rPh sb="8" eb="10">
      <t>セツビ</t>
    </rPh>
    <rPh sb="11" eb="13">
      <t>ハイエン</t>
    </rPh>
    <rPh sb="13" eb="14">
      <t>クチ</t>
    </rPh>
    <rPh sb="15" eb="17">
      <t>セイノウ</t>
    </rPh>
    <phoneticPr fontId="7"/>
  </si>
  <si>
    <t>機械排煙設備の排煙口の性能</t>
    <rPh sb="0" eb="2">
      <t>キカイ</t>
    </rPh>
    <rPh sb="2" eb="4">
      <t>ハイエン</t>
    </rPh>
    <rPh sb="4" eb="6">
      <t>セツビ</t>
    </rPh>
    <rPh sb="7" eb="9">
      <t>ハイエン</t>
    </rPh>
    <rPh sb="9" eb="10">
      <t>クチ</t>
    </rPh>
    <rPh sb="11" eb="13">
      <t>セイノウ</t>
    </rPh>
    <phoneticPr fontId="7"/>
  </si>
  <si>
    <t>別記第二号
排煙設備</t>
    <rPh sb="0" eb="2">
      <t>ベッキ</t>
    </rPh>
    <rPh sb="2" eb="3">
      <t>ダイ</t>
    </rPh>
    <rPh sb="3" eb="4">
      <t>ニ</t>
    </rPh>
    <rPh sb="4" eb="5">
      <t>ゴウ</t>
    </rPh>
    <rPh sb="6" eb="8">
      <t>ハイエン</t>
    </rPh>
    <rPh sb="8" eb="10">
      <t>セツビ</t>
    </rPh>
    <phoneticPr fontId="7"/>
  </si>
  <si>
    <t>各居室の気流</t>
    <rPh sb="0" eb="1">
      <t>カク</t>
    </rPh>
    <rPh sb="1" eb="3">
      <t>キョシツ</t>
    </rPh>
    <rPh sb="4" eb="6">
      <t>キリュウ</t>
    </rPh>
    <phoneticPr fontId="7"/>
  </si>
  <si>
    <t>各居室の二酸化炭素含有率</t>
    <rPh sb="0" eb="1">
      <t>カク</t>
    </rPh>
    <rPh sb="1" eb="3">
      <t>キョシツ</t>
    </rPh>
    <rPh sb="4" eb="7">
      <t>ニサンカ</t>
    </rPh>
    <rPh sb="7" eb="9">
      <t>タンソ</t>
    </rPh>
    <rPh sb="9" eb="12">
      <t>ガンユウリツ</t>
    </rPh>
    <phoneticPr fontId="7"/>
  </si>
  <si>
    <t>各居室の一酸化炭素含有率</t>
    <rPh sb="0" eb="1">
      <t>カク</t>
    </rPh>
    <rPh sb="1" eb="3">
      <t>キョシツ</t>
    </rPh>
    <rPh sb="4" eb="7">
      <t>イッサンカ</t>
    </rPh>
    <rPh sb="7" eb="9">
      <t>タンソ</t>
    </rPh>
    <rPh sb="9" eb="12">
      <t>ガンユウリツ</t>
    </rPh>
    <phoneticPr fontId="7"/>
  </si>
  <si>
    <t>各居室の浮遊粉じん量</t>
    <rPh sb="0" eb="1">
      <t>カク</t>
    </rPh>
    <rPh sb="1" eb="3">
      <t>キョシツ</t>
    </rPh>
    <rPh sb="4" eb="6">
      <t>フユウ</t>
    </rPh>
    <rPh sb="6" eb="7">
      <t>フン</t>
    </rPh>
    <rPh sb="9" eb="10">
      <t>リョウ</t>
    </rPh>
    <phoneticPr fontId="7"/>
  </si>
  <si>
    <t>各居室の相対湿度</t>
    <rPh sb="0" eb="1">
      <t>カク</t>
    </rPh>
    <rPh sb="1" eb="3">
      <t>キョシツ</t>
    </rPh>
    <rPh sb="4" eb="6">
      <t>ソウタイ</t>
    </rPh>
    <rPh sb="6" eb="8">
      <t>シツド</t>
    </rPh>
    <phoneticPr fontId="7"/>
  </si>
  <si>
    <t>各居室の温度</t>
    <rPh sb="0" eb="1">
      <t>カク</t>
    </rPh>
    <rPh sb="1" eb="3">
      <t>キョシツ</t>
    </rPh>
    <rPh sb="4" eb="6">
      <t>オンド</t>
    </rPh>
    <phoneticPr fontId="7"/>
  </si>
  <si>
    <t>空気調和設備の性能
（中央管理方式）</t>
    <rPh sb="0" eb="2">
      <t>クウキ</t>
    </rPh>
    <rPh sb="2" eb="4">
      <t>チョウワ</t>
    </rPh>
    <rPh sb="4" eb="6">
      <t>セツビ</t>
    </rPh>
    <rPh sb="7" eb="9">
      <t>セイノウ</t>
    </rPh>
    <phoneticPr fontId="7"/>
  </si>
  <si>
    <t>各居室の換気量</t>
    <rPh sb="0" eb="1">
      <t>カク</t>
    </rPh>
    <rPh sb="1" eb="3">
      <t>キョシツ</t>
    </rPh>
    <rPh sb="4" eb="6">
      <t>カンキ</t>
    </rPh>
    <rPh sb="6" eb="7">
      <t>リョウ</t>
    </rPh>
    <phoneticPr fontId="7"/>
  </si>
  <si>
    <t>機械換気設備（中央管理方式の空気調和設備を含む）の性能</t>
    <phoneticPr fontId="7"/>
  </si>
  <si>
    <t>別記第一号
換気設備</t>
    <rPh sb="3" eb="4">
      <t>イチ</t>
    </rPh>
    <rPh sb="6" eb="8">
      <t>カンキ</t>
    </rPh>
    <phoneticPr fontId="7"/>
  </si>
  <si>
    <t>検査数量・階/室名</t>
    <phoneticPr fontId="7"/>
  </si>
  <si>
    <t>実施（済み・予定）</t>
    <rPh sb="0" eb="2">
      <t>ジッシ</t>
    </rPh>
    <rPh sb="3" eb="4">
      <t>ス</t>
    </rPh>
    <rPh sb="6" eb="8">
      <t>ヨテイ</t>
    </rPh>
    <phoneticPr fontId="7"/>
  </si>
  <si>
    <t>年度</t>
    <rPh sb="0" eb="2">
      <t>ネンド</t>
    </rPh>
    <phoneticPr fontId="7"/>
  </si>
  <si>
    <t>令和</t>
    <rPh sb="0" eb="1">
      <t>レイ</t>
    </rPh>
    <rPh sb="1" eb="2">
      <t>ワ</t>
    </rPh>
    <phoneticPr fontId="7"/>
  </si>
  <si>
    <t>全箇所数</t>
    <rPh sb="0" eb="1">
      <t>ゼン</t>
    </rPh>
    <rPh sb="1" eb="3">
      <t>カショ</t>
    </rPh>
    <rPh sb="3" eb="4">
      <t>カズ</t>
    </rPh>
    <phoneticPr fontId="7"/>
  </si>
  <si>
    <r>
      <t>検査計画</t>
    </r>
    <r>
      <rPr>
        <strike/>
        <sz val="10"/>
        <rFont val="ＭＳ Ｐゴシック"/>
        <family val="3"/>
        <charset val="128"/>
      </rPr>
      <t/>
    </r>
    <rPh sb="0" eb="2">
      <t>ケンサ</t>
    </rPh>
    <rPh sb="2" eb="4">
      <t>ケイカク</t>
    </rPh>
    <phoneticPr fontId="7"/>
  </si>
  <si>
    <t>建築基準法施行規則第６条第１項の規定に基づき国土交通大臣が定める検査項目の検査計画書</t>
    <rPh sb="0" eb="2">
      <t>ケンチク</t>
    </rPh>
    <rPh sb="2" eb="5">
      <t>キジュンホウ</t>
    </rPh>
    <rPh sb="5" eb="7">
      <t>セコウ</t>
    </rPh>
    <rPh sb="7" eb="9">
      <t>キソク</t>
    </rPh>
    <rPh sb="9" eb="10">
      <t>ダイ</t>
    </rPh>
    <rPh sb="11" eb="12">
      <t>ジョウ</t>
    </rPh>
    <rPh sb="12" eb="13">
      <t>ダイ</t>
    </rPh>
    <rPh sb="14" eb="15">
      <t>コウ</t>
    </rPh>
    <rPh sb="16" eb="18">
      <t>キテイ</t>
    </rPh>
    <rPh sb="19" eb="20">
      <t>モト</t>
    </rPh>
    <rPh sb="22" eb="24">
      <t>コクド</t>
    </rPh>
    <rPh sb="24" eb="26">
      <t>コウツウ</t>
    </rPh>
    <rPh sb="26" eb="28">
      <t>ダイジン</t>
    </rPh>
    <rPh sb="29" eb="30">
      <t>サダ</t>
    </rPh>
    <rPh sb="32" eb="34">
      <t>ケンサ</t>
    </rPh>
    <rPh sb="34" eb="36">
      <t>コウモク</t>
    </rPh>
    <rPh sb="37" eb="39">
      <t>ケンサ</t>
    </rPh>
    <rPh sb="39" eb="42">
      <t>ケイカクショ</t>
    </rPh>
    <phoneticPr fontId="7"/>
  </si>
  <si>
    <t>　建築物名称</t>
    <phoneticPr fontId="7"/>
  </si>
  <si>
    <t>№18</t>
    <phoneticPr fontId="7"/>
  </si>
  <si>
    <t>別紙様式　建築設備　（Ａ４）</t>
    <rPh sb="0" eb="2">
      <t>ベッシ</t>
    </rPh>
    <rPh sb="2" eb="4">
      <t>ヨウシキ</t>
    </rPh>
    <rPh sb="5" eb="7">
      <t>ケンチク</t>
    </rPh>
    <rPh sb="7" eb="9">
      <t>セツビ</t>
    </rPh>
    <phoneticPr fontId="7"/>
  </si>
  <si>
    <r>
      <rPr>
        <sz val="11"/>
        <rFont val="ＭＳ 明朝"/>
        <family val="1"/>
        <charset val="128"/>
      </rPr>
      <t>　建築基準法第</t>
    </r>
    <r>
      <rPr>
        <sz val="11"/>
        <rFont val="Times New Roman"/>
        <family val="1"/>
      </rPr>
      <t>12</t>
    </r>
    <r>
      <rPr>
        <sz val="11"/>
        <rFont val="ＭＳ 明朝"/>
        <family val="1"/>
        <charset val="128"/>
      </rPr>
      <t>条第</t>
    </r>
    <r>
      <rPr>
        <sz val="11"/>
        <rFont val="Times New Roman"/>
        <family val="1"/>
      </rPr>
      <t>3</t>
    </r>
    <r>
      <rPr>
        <sz val="11"/>
        <rFont val="ＭＳ 明朝"/>
        <family val="1"/>
        <charset val="128"/>
      </rPr>
      <t>項の規定により、定期検査の結果を報告します。この報告書に記載の事項は事実に相違ありません。</t>
    </r>
    <phoneticPr fontId="7"/>
  </si>
  <si>
    <r>
      <rPr>
        <sz val="10.5"/>
        <rFont val="ＭＳ 明朝"/>
        <family val="1"/>
        <charset val="128"/>
      </rPr>
      <t>【</t>
    </r>
    <r>
      <rPr>
        <sz val="10.5"/>
        <rFont val="Times New Roman"/>
        <family val="1"/>
      </rPr>
      <t>1.</t>
    </r>
    <r>
      <rPr>
        <sz val="10.5"/>
        <rFont val="ＭＳ 明朝"/>
        <family val="1"/>
        <charset val="128"/>
      </rPr>
      <t>所有者】</t>
    </r>
  </si>
  <si>
    <r>
      <rPr>
        <sz val="10.5"/>
        <rFont val="ＭＳ 明朝"/>
        <family val="1"/>
        <charset val="128"/>
      </rPr>
      <t>【</t>
    </r>
    <r>
      <rPr>
        <sz val="10.5"/>
        <rFont val="Times New Roman"/>
        <family val="1"/>
      </rPr>
      <t>2.</t>
    </r>
    <r>
      <rPr>
        <sz val="10.5"/>
        <rFont val="ＭＳ 明朝"/>
        <family val="1"/>
        <charset val="128"/>
      </rPr>
      <t>管理者】</t>
    </r>
    <rPh sb="3" eb="5">
      <t>カンリ</t>
    </rPh>
    <phoneticPr fontId="7"/>
  </si>
  <si>
    <r>
      <rPr>
        <sz val="10.5"/>
        <rFont val="ＭＳ 明朝"/>
        <family val="1"/>
        <charset val="128"/>
      </rPr>
      <t>【</t>
    </r>
    <r>
      <rPr>
        <sz val="10.5"/>
        <rFont val="Times New Roman"/>
        <family val="1"/>
      </rPr>
      <t>3.</t>
    </r>
    <r>
      <rPr>
        <sz val="10.5"/>
        <rFont val="ＭＳ 明朝"/>
        <family val="1"/>
        <charset val="128"/>
      </rPr>
      <t>報告対象建築物】</t>
    </r>
    <rPh sb="3" eb="5">
      <t>ホウコク</t>
    </rPh>
    <rPh sb="5" eb="7">
      <t>タイショウ</t>
    </rPh>
    <rPh sb="7" eb="9">
      <t>ケンチク</t>
    </rPh>
    <rPh sb="9" eb="10">
      <t>ブツ</t>
    </rPh>
    <phoneticPr fontId="7"/>
  </si>
  <si>
    <r>
      <rPr>
        <sz val="10.5"/>
        <rFont val="ＭＳ 明朝"/>
        <family val="1"/>
        <charset val="128"/>
      </rPr>
      <t>【</t>
    </r>
    <r>
      <rPr>
        <sz val="10.5"/>
        <rFont val="Times New Roman"/>
        <family val="1"/>
      </rPr>
      <t>4.</t>
    </r>
    <r>
      <rPr>
        <sz val="10.5"/>
        <rFont val="ＭＳ 明朝"/>
        <family val="1"/>
        <charset val="128"/>
      </rPr>
      <t>検査による指摘の概要】</t>
    </r>
    <rPh sb="3" eb="5">
      <t>ケンサ</t>
    </rPh>
    <rPh sb="8" eb="10">
      <t>シテキ</t>
    </rPh>
    <rPh sb="11" eb="13">
      <t>ガイヨウ</t>
    </rPh>
    <phoneticPr fontId="7"/>
  </si>
  <si>
    <r>
      <rPr>
        <sz val="10.5"/>
        <rFont val="ＭＳ 明朝"/>
        <family val="1"/>
        <charset val="128"/>
      </rPr>
      <t>【</t>
    </r>
    <r>
      <rPr>
        <sz val="10.5"/>
        <rFont val="Times New Roman"/>
        <family val="1"/>
      </rPr>
      <t>1.</t>
    </r>
    <r>
      <rPr>
        <sz val="10.5"/>
        <rFont val="ＭＳ 明朝"/>
        <family val="1"/>
        <charset val="128"/>
      </rPr>
      <t>建築物の概要】</t>
    </r>
    <rPh sb="3" eb="6">
      <t>ケンチクブツ</t>
    </rPh>
    <rPh sb="7" eb="9">
      <t>ガイヨウ</t>
    </rPh>
    <phoneticPr fontId="7"/>
  </si>
  <si>
    <r>
      <rPr>
        <sz val="10.5"/>
        <rFont val="ＭＳ 明朝"/>
        <family val="1"/>
        <charset val="128"/>
      </rPr>
      <t>【</t>
    </r>
    <r>
      <rPr>
        <sz val="10.5"/>
        <rFont val="Times New Roman"/>
        <family val="1"/>
      </rPr>
      <t>2.</t>
    </r>
    <r>
      <rPr>
        <sz val="10.5"/>
        <rFont val="ＭＳ 明朝"/>
        <family val="1"/>
        <charset val="128"/>
      </rPr>
      <t>確認済証交付年月日等】</t>
    </r>
    <rPh sb="3" eb="5">
      <t>カクニン</t>
    </rPh>
    <rPh sb="5" eb="6">
      <t>スミ</t>
    </rPh>
    <rPh sb="6" eb="7">
      <t>ショウ</t>
    </rPh>
    <rPh sb="7" eb="9">
      <t>コウフ</t>
    </rPh>
    <rPh sb="9" eb="12">
      <t>ネンガッピ</t>
    </rPh>
    <rPh sb="12" eb="13">
      <t>トウ</t>
    </rPh>
    <phoneticPr fontId="7"/>
  </si>
  <si>
    <r>
      <rPr>
        <sz val="10.5"/>
        <rFont val="ＭＳ 明朝"/>
        <family val="1"/>
        <charset val="128"/>
      </rPr>
      <t>【</t>
    </r>
    <r>
      <rPr>
        <sz val="10.5"/>
        <rFont val="Times New Roman"/>
        <family val="1"/>
      </rPr>
      <t>3.</t>
    </r>
    <r>
      <rPr>
        <sz val="10.5"/>
        <rFont val="ＭＳ 明朝"/>
        <family val="1"/>
        <charset val="128"/>
      </rPr>
      <t>検査日等】</t>
    </r>
    <rPh sb="3" eb="5">
      <t>ケンサ</t>
    </rPh>
    <rPh sb="5" eb="6">
      <t>ヒ</t>
    </rPh>
    <rPh sb="6" eb="7">
      <t>トウ</t>
    </rPh>
    <phoneticPr fontId="7"/>
  </si>
  <si>
    <r>
      <rPr>
        <sz val="10.5"/>
        <rFont val="ＭＳ 明朝"/>
        <family val="1"/>
        <charset val="128"/>
      </rPr>
      <t>【</t>
    </r>
    <r>
      <rPr>
        <sz val="10.5"/>
        <rFont val="Times New Roman"/>
        <family val="1"/>
      </rPr>
      <t>4.</t>
    </r>
    <r>
      <rPr>
        <sz val="10.5"/>
        <rFont val="ＭＳ 明朝"/>
        <family val="1"/>
        <charset val="128"/>
      </rPr>
      <t>換気設備の検査者】</t>
    </r>
    <rPh sb="3" eb="5">
      <t>カンキ</t>
    </rPh>
    <rPh sb="5" eb="7">
      <t>セツビ</t>
    </rPh>
    <rPh sb="8" eb="10">
      <t>ケンサ</t>
    </rPh>
    <rPh sb="10" eb="11">
      <t>シャ</t>
    </rPh>
    <phoneticPr fontId="7"/>
  </si>
  <si>
    <r>
      <rPr>
        <sz val="10.5"/>
        <rFont val="ＭＳ 明朝"/>
        <family val="1"/>
        <charset val="128"/>
      </rPr>
      <t>【</t>
    </r>
    <r>
      <rPr>
        <sz val="10.5"/>
        <rFont val="Times New Roman"/>
        <family val="1"/>
      </rPr>
      <t>5.</t>
    </r>
    <r>
      <rPr>
        <sz val="10.5"/>
        <rFont val="ＭＳ 明朝"/>
        <family val="1"/>
        <charset val="128"/>
      </rPr>
      <t>換気設備の概要】</t>
    </r>
    <rPh sb="3" eb="5">
      <t>カンキ</t>
    </rPh>
    <rPh sb="5" eb="7">
      <t>セツビ</t>
    </rPh>
    <rPh sb="8" eb="10">
      <t>ガイヨウ</t>
    </rPh>
    <phoneticPr fontId="7"/>
  </si>
  <si>
    <r>
      <rPr>
        <sz val="10.5"/>
        <rFont val="ＭＳ 明朝"/>
        <family val="1"/>
        <charset val="128"/>
      </rPr>
      <t>【</t>
    </r>
    <r>
      <rPr>
        <sz val="10.5"/>
        <rFont val="Times New Roman"/>
        <family val="1"/>
      </rPr>
      <t>6.</t>
    </r>
    <r>
      <rPr>
        <sz val="10.5"/>
        <rFont val="ＭＳ 明朝"/>
        <family val="1"/>
        <charset val="128"/>
      </rPr>
      <t>換気設備の検査の状況】</t>
    </r>
    <rPh sb="3" eb="5">
      <t>カンキ</t>
    </rPh>
    <rPh sb="5" eb="7">
      <t>セツビ</t>
    </rPh>
    <rPh sb="8" eb="10">
      <t>ケンサ</t>
    </rPh>
    <rPh sb="11" eb="13">
      <t>ジョウキョウ</t>
    </rPh>
    <phoneticPr fontId="7"/>
  </si>
  <si>
    <r>
      <rPr>
        <sz val="10.5"/>
        <rFont val="ＭＳ 明朝"/>
        <family val="1"/>
        <charset val="128"/>
      </rPr>
      <t>【</t>
    </r>
    <r>
      <rPr>
        <sz val="10.5"/>
        <rFont val="Times New Roman"/>
        <family val="1"/>
      </rPr>
      <t>7.</t>
    </r>
    <r>
      <rPr>
        <sz val="10.5"/>
        <rFont val="ＭＳ 明朝"/>
        <family val="1"/>
        <charset val="128"/>
      </rPr>
      <t>換気設備の不具合の発生状況】</t>
    </r>
    <rPh sb="3" eb="5">
      <t>カンキ</t>
    </rPh>
    <rPh sb="5" eb="7">
      <t>セツビ</t>
    </rPh>
    <rPh sb="8" eb="11">
      <t>フグアイ</t>
    </rPh>
    <rPh sb="12" eb="14">
      <t>ハッセイ</t>
    </rPh>
    <rPh sb="14" eb="16">
      <t>ジョウキョウ</t>
    </rPh>
    <phoneticPr fontId="7"/>
  </si>
  <si>
    <r>
      <rPr>
        <sz val="11"/>
        <rFont val="ＭＳ Ｐ明朝"/>
        <family val="1"/>
        <charset val="128"/>
      </rPr>
      <t>【</t>
    </r>
    <r>
      <rPr>
        <sz val="11"/>
        <rFont val="Times New Roman"/>
        <family val="1"/>
      </rPr>
      <t>1</t>
    </r>
    <r>
      <rPr>
        <sz val="11"/>
        <rFont val="ＭＳ Ｐ明朝"/>
        <family val="1"/>
        <charset val="128"/>
      </rPr>
      <t>．換気設備】</t>
    </r>
    <rPh sb="3" eb="5">
      <t>カンキ</t>
    </rPh>
    <rPh sb="5" eb="7">
      <t>セツビ</t>
    </rPh>
    <phoneticPr fontId="7"/>
  </si>
  <si>
    <r>
      <rPr>
        <sz val="11"/>
        <rFont val="ＭＳ Ｐ明朝"/>
        <family val="1"/>
        <charset val="128"/>
      </rPr>
      <t>【</t>
    </r>
    <r>
      <rPr>
        <sz val="11"/>
        <rFont val="Times New Roman"/>
        <family val="1"/>
      </rPr>
      <t>2</t>
    </r>
    <r>
      <rPr>
        <sz val="11"/>
        <rFont val="ＭＳ Ｐ明朝"/>
        <family val="1"/>
        <charset val="128"/>
      </rPr>
      <t>．排煙設備】</t>
    </r>
    <rPh sb="3" eb="5">
      <t>ハイエン</t>
    </rPh>
    <rPh sb="5" eb="7">
      <t>セツビ</t>
    </rPh>
    <phoneticPr fontId="7"/>
  </si>
  <si>
    <r>
      <rPr>
        <sz val="11"/>
        <rFont val="ＭＳ Ｐ明朝"/>
        <family val="1"/>
        <charset val="128"/>
      </rPr>
      <t>【</t>
    </r>
    <r>
      <rPr>
        <sz val="11"/>
        <rFont val="Times New Roman"/>
        <family val="1"/>
      </rPr>
      <t>3</t>
    </r>
    <r>
      <rPr>
        <sz val="11"/>
        <rFont val="ＭＳ Ｐ明朝"/>
        <family val="1"/>
        <charset val="128"/>
      </rPr>
      <t>．非常用の照明装置】</t>
    </r>
    <rPh sb="3" eb="6">
      <t>ヒジョウヨウ</t>
    </rPh>
    <rPh sb="7" eb="9">
      <t>ショウメイ</t>
    </rPh>
    <rPh sb="9" eb="11">
      <t>ソウチ</t>
    </rPh>
    <phoneticPr fontId="7"/>
  </si>
  <si>
    <r>
      <rPr>
        <sz val="11"/>
        <rFont val="ＭＳ Ｐ明朝"/>
        <family val="1"/>
        <charset val="128"/>
      </rPr>
      <t>【</t>
    </r>
    <r>
      <rPr>
        <sz val="11"/>
        <rFont val="Times New Roman"/>
        <family val="1"/>
      </rPr>
      <t>4</t>
    </r>
    <r>
      <rPr>
        <sz val="11"/>
        <rFont val="ＭＳ Ｐ明朝"/>
        <family val="1"/>
        <charset val="128"/>
      </rPr>
      <t>．給水設備及び排水設備】</t>
    </r>
    <rPh sb="3" eb="5">
      <t>キュウスイ</t>
    </rPh>
    <rPh sb="5" eb="7">
      <t>セツビ</t>
    </rPh>
    <rPh sb="7" eb="8">
      <t>オヨ</t>
    </rPh>
    <rPh sb="9" eb="11">
      <t>ハイスイ</t>
    </rPh>
    <rPh sb="11" eb="13">
      <t>セツビ</t>
    </rPh>
    <phoneticPr fontId="7"/>
  </si>
  <si>
    <r>
      <rPr>
        <sz val="10.5"/>
        <rFont val="ＭＳ 明朝"/>
        <family val="1"/>
        <charset val="128"/>
      </rPr>
      <t>【</t>
    </r>
    <r>
      <rPr>
        <sz val="10.5"/>
        <rFont val="Times New Roman"/>
        <family val="1"/>
      </rPr>
      <t>8.</t>
    </r>
    <r>
      <rPr>
        <sz val="10.5"/>
        <rFont val="ＭＳ 明朝"/>
        <family val="1"/>
        <charset val="128"/>
      </rPr>
      <t>排煙設備の検査者】</t>
    </r>
    <rPh sb="3" eb="5">
      <t>ハイエン</t>
    </rPh>
    <rPh sb="5" eb="7">
      <t>セツビ</t>
    </rPh>
    <rPh sb="8" eb="10">
      <t>ケンサ</t>
    </rPh>
    <rPh sb="10" eb="11">
      <t>シャ</t>
    </rPh>
    <phoneticPr fontId="7"/>
  </si>
  <si>
    <r>
      <rPr>
        <sz val="10.5"/>
        <rFont val="ＭＳ 明朝"/>
        <family val="1"/>
        <charset val="128"/>
      </rPr>
      <t>【</t>
    </r>
    <r>
      <rPr>
        <sz val="10.5"/>
        <rFont val="Times New Roman"/>
        <family val="1"/>
      </rPr>
      <t>9.</t>
    </r>
    <r>
      <rPr>
        <sz val="10.5"/>
        <rFont val="ＭＳ 明朝"/>
        <family val="1"/>
        <charset val="128"/>
      </rPr>
      <t>排煙設備の概要】</t>
    </r>
    <rPh sb="3" eb="5">
      <t>ハイエン</t>
    </rPh>
    <rPh sb="5" eb="7">
      <t>セツビ</t>
    </rPh>
    <rPh sb="8" eb="10">
      <t>ガイヨウ</t>
    </rPh>
    <phoneticPr fontId="7"/>
  </si>
  <si>
    <r>
      <rPr>
        <sz val="10.5"/>
        <rFont val="ＭＳ 明朝"/>
        <family val="1"/>
        <charset val="128"/>
      </rPr>
      <t>【</t>
    </r>
    <r>
      <rPr>
        <sz val="10.5"/>
        <rFont val="Times New Roman"/>
        <family val="1"/>
      </rPr>
      <t>10.</t>
    </r>
    <r>
      <rPr>
        <sz val="10.5"/>
        <rFont val="ＭＳ 明朝"/>
        <family val="1"/>
        <charset val="128"/>
      </rPr>
      <t>排煙設備の検査の状況】</t>
    </r>
    <rPh sb="4" eb="6">
      <t>ハイエン</t>
    </rPh>
    <rPh sb="6" eb="8">
      <t>セツビ</t>
    </rPh>
    <rPh sb="9" eb="11">
      <t>ケンサ</t>
    </rPh>
    <rPh sb="12" eb="14">
      <t>ジョウキョウ</t>
    </rPh>
    <phoneticPr fontId="7"/>
  </si>
  <si>
    <r>
      <rPr>
        <sz val="10.5"/>
        <rFont val="ＭＳ 明朝"/>
        <family val="1"/>
        <charset val="128"/>
      </rPr>
      <t>【</t>
    </r>
    <r>
      <rPr>
        <sz val="10.5"/>
        <rFont val="Times New Roman"/>
        <family val="1"/>
      </rPr>
      <t>11.</t>
    </r>
    <r>
      <rPr>
        <sz val="10.5"/>
        <rFont val="ＭＳ 明朝"/>
        <family val="1"/>
        <charset val="128"/>
      </rPr>
      <t>排煙設備の不具合の発生状況】</t>
    </r>
    <rPh sb="4" eb="6">
      <t>ハイエン</t>
    </rPh>
    <rPh sb="6" eb="8">
      <t>セツビ</t>
    </rPh>
    <rPh sb="9" eb="12">
      <t>フグアイ</t>
    </rPh>
    <rPh sb="13" eb="15">
      <t>ハッセイ</t>
    </rPh>
    <rPh sb="15" eb="17">
      <t>ジョウキョウ</t>
    </rPh>
    <phoneticPr fontId="7"/>
  </si>
  <si>
    <r>
      <rPr>
        <sz val="10.5"/>
        <rFont val="ＭＳ 明朝"/>
        <family val="1"/>
        <charset val="128"/>
      </rPr>
      <t>【</t>
    </r>
    <r>
      <rPr>
        <sz val="10.5"/>
        <rFont val="Times New Roman"/>
        <family val="1"/>
      </rPr>
      <t>12.</t>
    </r>
    <r>
      <rPr>
        <sz val="10.5"/>
        <rFont val="ＭＳ 明朝"/>
        <family val="1"/>
        <charset val="128"/>
      </rPr>
      <t>非常用の照明装置の検査者】</t>
    </r>
    <rPh sb="4" eb="7">
      <t>ヒジョウヨウ</t>
    </rPh>
    <rPh sb="8" eb="10">
      <t>ショウメイ</t>
    </rPh>
    <rPh sb="10" eb="12">
      <t>ソウチ</t>
    </rPh>
    <rPh sb="13" eb="15">
      <t>ケンサ</t>
    </rPh>
    <rPh sb="15" eb="16">
      <t>シャ</t>
    </rPh>
    <phoneticPr fontId="7"/>
  </si>
  <si>
    <r>
      <rPr>
        <sz val="10.5"/>
        <rFont val="ＭＳ 明朝"/>
        <family val="1"/>
        <charset val="128"/>
      </rPr>
      <t>【</t>
    </r>
    <r>
      <rPr>
        <sz val="10.5"/>
        <rFont val="Times New Roman"/>
        <family val="1"/>
      </rPr>
      <t>13.</t>
    </r>
    <r>
      <rPr>
        <sz val="10.5"/>
        <rFont val="ＭＳ 明朝"/>
        <family val="1"/>
        <charset val="128"/>
      </rPr>
      <t>非常用の照明装置の概要】</t>
    </r>
    <rPh sb="4" eb="7">
      <t>ヒジョウヨウ</t>
    </rPh>
    <rPh sb="8" eb="10">
      <t>ショウメイ</t>
    </rPh>
    <rPh sb="10" eb="12">
      <t>ソウチ</t>
    </rPh>
    <rPh sb="13" eb="15">
      <t>ガイヨウ</t>
    </rPh>
    <phoneticPr fontId="7"/>
  </si>
  <si>
    <r>
      <rPr>
        <sz val="10.5"/>
        <rFont val="ＭＳ 明朝"/>
        <family val="1"/>
        <charset val="128"/>
      </rPr>
      <t>【</t>
    </r>
    <r>
      <rPr>
        <sz val="10.5"/>
        <rFont val="Times New Roman"/>
        <family val="1"/>
      </rPr>
      <t>14.</t>
    </r>
    <r>
      <rPr>
        <sz val="10.5"/>
        <rFont val="ＭＳ 明朝"/>
        <family val="1"/>
        <charset val="128"/>
      </rPr>
      <t>非常用の照明装置の検査の状況】</t>
    </r>
    <rPh sb="4" eb="7">
      <t>ヒジョウヨウ</t>
    </rPh>
    <rPh sb="8" eb="10">
      <t>ショウメイ</t>
    </rPh>
    <rPh sb="10" eb="12">
      <t>ソウチ</t>
    </rPh>
    <rPh sb="13" eb="15">
      <t>ケンサ</t>
    </rPh>
    <rPh sb="16" eb="18">
      <t>ジョウキョウ</t>
    </rPh>
    <phoneticPr fontId="7"/>
  </si>
  <si>
    <r>
      <rPr>
        <sz val="10.5"/>
        <rFont val="ＭＳ 明朝"/>
        <family val="1"/>
        <charset val="128"/>
      </rPr>
      <t>【</t>
    </r>
    <r>
      <rPr>
        <sz val="10.5"/>
        <rFont val="Times New Roman"/>
        <family val="1"/>
      </rPr>
      <t>15.</t>
    </r>
    <r>
      <rPr>
        <sz val="10.5"/>
        <rFont val="ＭＳ 明朝"/>
        <family val="1"/>
        <charset val="128"/>
      </rPr>
      <t>非常用の照明装置の不具合の発生状況】</t>
    </r>
    <rPh sb="4" eb="7">
      <t>ヒジョウヨウ</t>
    </rPh>
    <rPh sb="8" eb="10">
      <t>ショウメイ</t>
    </rPh>
    <rPh sb="10" eb="12">
      <t>ソウチ</t>
    </rPh>
    <rPh sb="13" eb="16">
      <t>フグアイ</t>
    </rPh>
    <rPh sb="17" eb="19">
      <t>ハッセイ</t>
    </rPh>
    <rPh sb="19" eb="21">
      <t>ジョウキョウ</t>
    </rPh>
    <phoneticPr fontId="7"/>
  </si>
  <si>
    <r>
      <rPr>
        <sz val="10.5"/>
        <rFont val="ＭＳ 明朝"/>
        <family val="1"/>
        <charset val="128"/>
      </rPr>
      <t>【</t>
    </r>
    <r>
      <rPr>
        <sz val="10.5"/>
        <rFont val="Times New Roman"/>
        <family val="1"/>
      </rPr>
      <t>16.</t>
    </r>
    <r>
      <rPr>
        <sz val="10.5"/>
        <rFont val="ＭＳ 明朝"/>
        <family val="1"/>
        <charset val="128"/>
      </rPr>
      <t>給水設備及び排水設備の検査者】</t>
    </r>
    <rPh sb="4" eb="6">
      <t>キュウスイ</t>
    </rPh>
    <rPh sb="6" eb="8">
      <t>セツビ</t>
    </rPh>
    <rPh sb="8" eb="9">
      <t>オヨ</t>
    </rPh>
    <rPh sb="10" eb="12">
      <t>ハイスイ</t>
    </rPh>
    <rPh sb="12" eb="14">
      <t>セツビ</t>
    </rPh>
    <rPh sb="15" eb="17">
      <t>ケンサ</t>
    </rPh>
    <rPh sb="17" eb="18">
      <t>シャ</t>
    </rPh>
    <phoneticPr fontId="7"/>
  </si>
  <si>
    <r>
      <rPr>
        <sz val="10.5"/>
        <rFont val="ＭＳ 明朝"/>
        <family val="1"/>
        <charset val="128"/>
      </rPr>
      <t>【</t>
    </r>
    <r>
      <rPr>
        <sz val="10.5"/>
        <rFont val="Times New Roman"/>
        <family val="1"/>
      </rPr>
      <t>17.</t>
    </r>
    <r>
      <rPr>
        <sz val="10.5"/>
        <rFont val="ＭＳ 明朝"/>
        <family val="1"/>
        <charset val="128"/>
      </rPr>
      <t>給水設備及び排水設備の概要】</t>
    </r>
    <rPh sb="4" eb="6">
      <t>キュウスイ</t>
    </rPh>
    <rPh sb="6" eb="8">
      <t>セツビ</t>
    </rPh>
    <rPh sb="8" eb="9">
      <t>オヨ</t>
    </rPh>
    <rPh sb="10" eb="12">
      <t>ハイスイ</t>
    </rPh>
    <rPh sb="12" eb="14">
      <t>セツビ</t>
    </rPh>
    <rPh sb="15" eb="17">
      <t>ガイヨウ</t>
    </rPh>
    <phoneticPr fontId="7"/>
  </si>
  <si>
    <r>
      <rPr>
        <sz val="10.5"/>
        <rFont val="ＭＳ 明朝"/>
        <family val="1"/>
        <charset val="128"/>
      </rPr>
      <t>【</t>
    </r>
    <r>
      <rPr>
        <sz val="10.5"/>
        <rFont val="Times New Roman"/>
        <family val="1"/>
      </rPr>
      <t>18.</t>
    </r>
    <r>
      <rPr>
        <sz val="10.5"/>
        <rFont val="ＭＳ 明朝"/>
        <family val="1"/>
        <charset val="128"/>
      </rPr>
      <t>給水設備及び排水設備の検査の状況】</t>
    </r>
    <rPh sb="4" eb="6">
      <t>キュウスイ</t>
    </rPh>
    <rPh sb="6" eb="8">
      <t>セツビ</t>
    </rPh>
    <rPh sb="8" eb="9">
      <t>オヨ</t>
    </rPh>
    <rPh sb="10" eb="12">
      <t>ハイスイ</t>
    </rPh>
    <rPh sb="12" eb="14">
      <t>セツビ</t>
    </rPh>
    <rPh sb="15" eb="17">
      <t>ケンサ</t>
    </rPh>
    <rPh sb="18" eb="20">
      <t>ジョウキョウ</t>
    </rPh>
    <phoneticPr fontId="7"/>
  </si>
  <si>
    <r>
      <rPr>
        <sz val="10.5"/>
        <rFont val="ＭＳ 明朝"/>
        <family val="1"/>
        <charset val="128"/>
      </rPr>
      <t>【</t>
    </r>
    <r>
      <rPr>
        <sz val="10.5"/>
        <rFont val="Times New Roman"/>
        <family val="1"/>
      </rPr>
      <t>19.</t>
    </r>
    <r>
      <rPr>
        <sz val="10.5"/>
        <rFont val="ＭＳ 明朝"/>
        <family val="1"/>
        <charset val="128"/>
      </rPr>
      <t>給水設備及び排水設備の不具合の発生状況】</t>
    </r>
    <rPh sb="4" eb="6">
      <t>キュウスイ</t>
    </rPh>
    <rPh sb="6" eb="8">
      <t>セツビ</t>
    </rPh>
    <rPh sb="8" eb="9">
      <t>オヨ</t>
    </rPh>
    <rPh sb="10" eb="12">
      <t>ハイスイ</t>
    </rPh>
    <rPh sb="12" eb="14">
      <t>セツビ</t>
    </rPh>
    <rPh sb="15" eb="18">
      <t>フグアイ</t>
    </rPh>
    <rPh sb="19" eb="21">
      <t>ハッセイ</t>
    </rPh>
    <rPh sb="21" eb="23">
      <t>ジョウキョウ</t>
    </rPh>
    <phoneticPr fontId="7"/>
  </si>
  <si>
    <r>
      <rPr>
        <sz val="10.5"/>
        <rFont val="ＭＳ 明朝"/>
        <family val="1"/>
        <charset val="128"/>
      </rPr>
      <t>【</t>
    </r>
    <r>
      <rPr>
        <sz val="10.5"/>
        <rFont val="Times New Roman"/>
        <family val="1"/>
      </rPr>
      <t>20.</t>
    </r>
    <r>
      <rPr>
        <sz val="10.5"/>
        <rFont val="ＭＳ 明朝"/>
        <family val="1"/>
        <charset val="128"/>
      </rPr>
      <t>備考】</t>
    </r>
    <rPh sb="4" eb="6">
      <t>ビコウ</t>
    </rPh>
    <phoneticPr fontId="7"/>
  </si>
  <si>
    <r>
      <t>(</t>
    </r>
    <r>
      <rPr>
        <sz val="10.5"/>
        <rFont val="ＭＳ 明朝"/>
        <family val="1"/>
        <charset val="128"/>
      </rPr>
      <t>第二面</t>
    </r>
    <r>
      <rPr>
        <sz val="10.5"/>
        <rFont val="Times New Roman"/>
        <family val="1"/>
      </rPr>
      <t xml:space="preserve"> 1/3</t>
    </r>
    <r>
      <rPr>
        <sz val="10.5"/>
        <rFont val="ＭＳ 明朝"/>
        <family val="1"/>
        <charset val="128"/>
      </rPr>
      <t>）</t>
    </r>
    <rPh sb="1" eb="3">
      <t>ダイニ</t>
    </rPh>
    <rPh sb="3" eb="4">
      <t>メン</t>
    </rPh>
    <phoneticPr fontId="7"/>
  </si>
  <si>
    <r>
      <t>(</t>
    </r>
    <r>
      <rPr>
        <sz val="10.5"/>
        <rFont val="ＭＳ 明朝"/>
        <family val="1"/>
        <charset val="128"/>
      </rPr>
      <t>第二面</t>
    </r>
    <r>
      <rPr>
        <sz val="10.5"/>
        <rFont val="Times New Roman"/>
        <family val="1"/>
      </rPr>
      <t xml:space="preserve"> 2/3</t>
    </r>
    <r>
      <rPr>
        <sz val="10.5"/>
        <rFont val="ＭＳ 明朝"/>
        <family val="1"/>
        <charset val="128"/>
      </rPr>
      <t>）</t>
    </r>
    <rPh sb="1" eb="3">
      <t>ダイニ</t>
    </rPh>
    <rPh sb="3" eb="4">
      <t>メン</t>
    </rPh>
    <phoneticPr fontId="7"/>
  </si>
  <si>
    <r>
      <rPr>
        <sz val="10.5"/>
        <rFont val="ＭＳ 明朝"/>
        <family val="1"/>
        <charset val="128"/>
      </rPr>
      <t>【</t>
    </r>
    <r>
      <rPr>
        <sz val="10.5"/>
        <rFont val="Times New Roman"/>
        <family val="1"/>
      </rPr>
      <t>6.</t>
    </r>
    <r>
      <rPr>
        <sz val="10.5"/>
        <rFont val="ＭＳ 明朝"/>
        <family val="1"/>
        <charset val="128"/>
      </rPr>
      <t>排煙設備の検査者】</t>
    </r>
    <rPh sb="3" eb="5">
      <t>ハイエン</t>
    </rPh>
    <rPh sb="5" eb="7">
      <t>セツビ</t>
    </rPh>
    <rPh sb="8" eb="10">
      <t>ケンサ</t>
    </rPh>
    <rPh sb="10" eb="11">
      <t>シャ</t>
    </rPh>
    <phoneticPr fontId="7"/>
  </si>
  <si>
    <r>
      <rPr>
        <sz val="10.5"/>
        <rFont val="ＭＳ 明朝"/>
        <family val="1"/>
        <charset val="128"/>
      </rPr>
      <t>【</t>
    </r>
    <r>
      <rPr>
        <sz val="10.5"/>
        <rFont val="Times New Roman"/>
        <family val="1"/>
      </rPr>
      <t>7.</t>
    </r>
    <r>
      <rPr>
        <sz val="10.5"/>
        <rFont val="ＭＳ 明朝"/>
        <family val="1"/>
        <charset val="128"/>
      </rPr>
      <t>排煙設備の概要】</t>
    </r>
    <rPh sb="3" eb="5">
      <t>ハイエン</t>
    </rPh>
    <rPh sb="5" eb="7">
      <t>セツビ</t>
    </rPh>
    <rPh sb="8" eb="10">
      <t>ガイヨウ</t>
    </rPh>
    <phoneticPr fontId="7"/>
  </si>
  <si>
    <r>
      <rPr>
        <sz val="10.5"/>
        <rFont val="ＭＳ 明朝"/>
        <family val="1"/>
        <charset val="128"/>
      </rPr>
      <t>【</t>
    </r>
    <r>
      <rPr>
        <sz val="10.5"/>
        <rFont val="Times New Roman"/>
        <family val="1"/>
      </rPr>
      <t>8.</t>
    </r>
    <r>
      <rPr>
        <sz val="10.5"/>
        <rFont val="ＭＳ 明朝"/>
        <family val="1"/>
        <charset val="128"/>
      </rPr>
      <t>非常用の照明装置の検査者】</t>
    </r>
    <rPh sb="3" eb="6">
      <t>ヒジョウヨウ</t>
    </rPh>
    <rPh sb="7" eb="9">
      <t>ショウメイ</t>
    </rPh>
    <rPh sb="9" eb="11">
      <t>ソウチ</t>
    </rPh>
    <rPh sb="12" eb="14">
      <t>ケンサ</t>
    </rPh>
    <rPh sb="14" eb="15">
      <t>シャ</t>
    </rPh>
    <phoneticPr fontId="7"/>
  </si>
  <si>
    <r>
      <t>(</t>
    </r>
    <r>
      <rPr>
        <sz val="10.5"/>
        <rFont val="ＭＳ 明朝"/>
        <family val="1"/>
        <charset val="128"/>
      </rPr>
      <t>第二面</t>
    </r>
    <r>
      <rPr>
        <sz val="10.5"/>
        <rFont val="Times New Roman"/>
        <family val="1"/>
      </rPr>
      <t xml:space="preserve"> 3/3</t>
    </r>
    <r>
      <rPr>
        <sz val="10.5"/>
        <rFont val="ＭＳ 明朝"/>
        <family val="1"/>
        <charset val="128"/>
      </rPr>
      <t>）</t>
    </r>
    <rPh sb="1" eb="3">
      <t>ダイニ</t>
    </rPh>
    <rPh sb="3" eb="4">
      <t>メン</t>
    </rPh>
    <phoneticPr fontId="7"/>
  </si>
  <si>
    <r>
      <rPr>
        <sz val="10.5"/>
        <rFont val="ＭＳ 明朝"/>
        <family val="1"/>
        <charset val="128"/>
      </rPr>
      <t>【</t>
    </r>
    <r>
      <rPr>
        <sz val="10.5"/>
        <rFont val="Times New Roman"/>
        <family val="1"/>
      </rPr>
      <t>9.</t>
    </r>
    <r>
      <rPr>
        <sz val="10.5"/>
        <rFont val="ＭＳ 明朝"/>
        <family val="1"/>
        <charset val="128"/>
      </rPr>
      <t>非常用の照明装置の概要】</t>
    </r>
    <rPh sb="3" eb="6">
      <t>ヒジョウヨウ</t>
    </rPh>
    <rPh sb="7" eb="9">
      <t>ショウメイ</t>
    </rPh>
    <rPh sb="9" eb="11">
      <t>ソウチ</t>
    </rPh>
    <rPh sb="12" eb="14">
      <t>ガイヨウ</t>
    </rPh>
    <phoneticPr fontId="7"/>
  </si>
  <si>
    <r>
      <rPr>
        <sz val="10.5"/>
        <rFont val="ＭＳ 明朝"/>
        <family val="1"/>
        <charset val="128"/>
      </rPr>
      <t>【</t>
    </r>
    <r>
      <rPr>
        <sz val="10.5"/>
        <rFont val="Times New Roman"/>
        <family val="1"/>
      </rPr>
      <t>10.</t>
    </r>
    <r>
      <rPr>
        <sz val="10.5"/>
        <rFont val="ＭＳ 明朝"/>
        <family val="1"/>
        <charset val="128"/>
      </rPr>
      <t>給水設備及び排水設備の検査者】</t>
    </r>
    <rPh sb="4" eb="6">
      <t>キュウスイ</t>
    </rPh>
    <rPh sb="6" eb="8">
      <t>セツビ</t>
    </rPh>
    <rPh sb="8" eb="9">
      <t>オヨ</t>
    </rPh>
    <rPh sb="10" eb="12">
      <t>ハイスイ</t>
    </rPh>
    <rPh sb="12" eb="14">
      <t>セツビ</t>
    </rPh>
    <rPh sb="15" eb="17">
      <t>ケンサ</t>
    </rPh>
    <rPh sb="17" eb="18">
      <t>シャ</t>
    </rPh>
    <phoneticPr fontId="7"/>
  </si>
  <si>
    <r>
      <rPr>
        <sz val="10.5"/>
        <rFont val="ＭＳ 明朝"/>
        <family val="1"/>
        <charset val="128"/>
      </rPr>
      <t>【</t>
    </r>
    <r>
      <rPr>
        <sz val="10.5"/>
        <rFont val="Times New Roman"/>
        <family val="1"/>
      </rPr>
      <t>11.</t>
    </r>
    <r>
      <rPr>
        <sz val="10.5"/>
        <rFont val="ＭＳ 明朝"/>
        <family val="1"/>
        <charset val="128"/>
      </rPr>
      <t>給水設備及び排水設備の概要】</t>
    </r>
    <rPh sb="4" eb="6">
      <t>キュウスイ</t>
    </rPh>
    <rPh sb="6" eb="8">
      <t>セツビ</t>
    </rPh>
    <rPh sb="8" eb="9">
      <t>オヨ</t>
    </rPh>
    <rPh sb="10" eb="12">
      <t>ハイスイ</t>
    </rPh>
    <rPh sb="12" eb="14">
      <t>セツビ</t>
    </rPh>
    <rPh sb="15" eb="17">
      <t>ガイヨウ</t>
    </rPh>
    <phoneticPr fontId="7"/>
  </si>
  <si>
    <r>
      <rPr>
        <sz val="10.5"/>
        <rFont val="ＭＳ 明朝"/>
        <family val="1"/>
        <charset val="128"/>
      </rPr>
      <t>【</t>
    </r>
    <r>
      <rPr>
        <sz val="10.5"/>
        <rFont val="Times New Roman"/>
        <family val="1"/>
      </rPr>
      <t>12.</t>
    </r>
    <r>
      <rPr>
        <sz val="10.5"/>
        <rFont val="ＭＳ 明朝"/>
        <family val="1"/>
        <charset val="128"/>
      </rPr>
      <t>備考】</t>
    </r>
    <rPh sb="4" eb="6">
      <t>ビコウ</t>
    </rPh>
    <phoneticPr fontId="7"/>
  </si>
  <si>
    <r>
      <rPr>
        <sz val="11"/>
        <rFont val="ＭＳ Ｐ明朝"/>
        <family val="1"/>
        <charset val="128"/>
      </rPr>
      <t>（第二面</t>
    </r>
    <r>
      <rPr>
        <sz val="11"/>
        <rFont val="Times New Roman"/>
        <family val="1"/>
      </rPr>
      <t xml:space="preserve"> 2/3</t>
    </r>
    <r>
      <rPr>
        <sz val="11"/>
        <rFont val="ＭＳ Ｐ明朝"/>
        <family val="1"/>
        <charset val="128"/>
      </rPr>
      <t>）</t>
    </r>
    <rPh sb="1" eb="3">
      <t>ダイニ</t>
    </rPh>
    <rPh sb="3" eb="4">
      <t>メン</t>
    </rPh>
    <phoneticPr fontId="7"/>
  </si>
  <si>
    <r>
      <rPr>
        <sz val="11"/>
        <rFont val="ＭＳ Ｐ明朝"/>
        <family val="1"/>
        <charset val="128"/>
      </rPr>
      <t>（第二面</t>
    </r>
    <r>
      <rPr>
        <sz val="11"/>
        <rFont val="Times New Roman"/>
        <family val="1"/>
      </rPr>
      <t xml:space="preserve"> 1/3</t>
    </r>
    <r>
      <rPr>
        <sz val="11"/>
        <rFont val="ＭＳ Ｐ明朝"/>
        <family val="1"/>
        <charset val="128"/>
      </rPr>
      <t>）</t>
    </r>
    <rPh sb="1" eb="3">
      <t>ダイニ</t>
    </rPh>
    <rPh sb="3" eb="4">
      <t>メン</t>
    </rPh>
    <phoneticPr fontId="7"/>
  </si>
  <si>
    <r>
      <rPr>
        <sz val="11"/>
        <rFont val="ＭＳ Ｐ明朝"/>
        <family val="1"/>
        <charset val="128"/>
      </rPr>
      <t>（第二面</t>
    </r>
    <r>
      <rPr>
        <sz val="11"/>
        <rFont val="Times New Roman"/>
        <family val="1"/>
      </rPr>
      <t xml:space="preserve"> 3/3</t>
    </r>
    <r>
      <rPr>
        <sz val="11"/>
        <rFont val="ＭＳ Ｐ明朝"/>
        <family val="1"/>
        <charset val="128"/>
      </rPr>
      <t>）</t>
    </r>
    <rPh sb="1" eb="3">
      <t>ダイニ</t>
    </rPh>
    <rPh sb="3" eb="4">
      <t>メン</t>
    </rPh>
    <phoneticPr fontId="7"/>
  </si>
  <si>
    <t>.第三十六号の七様式　（第六条、第六条の二の二、第六条の三、第十一条の三関係）　（Ａ4）</t>
  </si>
  <si>
    <r>
      <t>　注2) 「換気状況の評価」欄には、外気</t>
    </r>
    <r>
      <rPr>
        <sz val="8"/>
        <color rgb="FF0070C0"/>
        <rFont val="ＭＳ 明朝"/>
        <family val="1"/>
        <charset val="128"/>
      </rPr>
      <t>取入口</t>
    </r>
    <r>
      <rPr>
        <sz val="8"/>
        <rFont val="ＭＳ 明朝"/>
        <family val="1"/>
        <charset val="128"/>
      </rPr>
      <t>における風量測定を行うことが最も確実であり、換気量測定を行った場合は、その測定結果を記入する。</t>
    </r>
    <rPh sb="1" eb="2">
      <t>チュウ</t>
    </rPh>
    <rPh sb="6" eb="8">
      <t>カンキ</t>
    </rPh>
    <rPh sb="8" eb="10">
      <t>ジョウキョウ</t>
    </rPh>
    <rPh sb="11" eb="13">
      <t>ヒョウカ</t>
    </rPh>
    <rPh sb="14" eb="15">
      <t>ラン</t>
    </rPh>
    <rPh sb="18" eb="20">
      <t>ガイキ</t>
    </rPh>
    <rPh sb="20" eb="21">
      <t>ト</t>
    </rPh>
    <rPh sb="21" eb="22">
      <t>イ</t>
    </rPh>
    <rPh sb="22" eb="23">
      <t>グチ</t>
    </rPh>
    <rPh sb="27" eb="29">
      <t>フウリョウ</t>
    </rPh>
    <rPh sb="29" eb="31">
      <t>ソクテイ</t>
    </rPh>
    <rPh sb="32" eb="33">
      <t>オコナ</t>
    </rPh>
    <rPh sb="37" eb="38">
      <t>モット</t>
    </rPh>
    <rPh sb="39" eb="41">
      <t>カクジツ</t>
    </rPh>
    <rPh sb="45" eb="48">
      <t>カンキリョウ</t>
    </rPh>
    <rPh sb="48" eb="50">
      <t>ソクテイ</t>
    </rPh>
    <rPh sb="51" eb="52">
      <t>オコナ</t>
    </rPh>
    <rPh sb="54" eb="56">
      <t>バアイ</t>
    </rPh>
    <rPh sb="60" eb="62">
      <t>ソクテイ</t>
    </rPh>
    <rPh sb="62" eb="64">
      <t>ケッカ</t>
    </rPh>
    <rPh sb="65" eb="67">
      <t>キニュウ</t>
    </rPh>
    <phoneticPr fontId="7"/>
  </si>
  <si>
    <r>
      <t>必要</t>
    </r>
    <r>
      <rPr>
        <sz val="8"/>
        <color rgb="FF0070C0"/>
        <rFont val="ＭＳ 明朝"/>
        <family val="1"/>
        <charset val="128"/>
      </rPr>
      <t>有効</t>
    </r>
    <r>
      <rPr>
        <sz val="8"/>
        <rFont val="ＭＳ 明朝"/>
        <family val="1"/>
        <charset val="128"/>
      </rPr>
      <t>換気量(㎥/h)</t>
    </r>
    <rPh sb="0" eb="2">
      <t>ヒツヨウ</t>
    </rPh>
    <rPh sb="2" eb="4">
      <t>ユウコウ</t>
    </rPh>
    <rPh sb="4" eb="6">
      <t>カンキ</t>
    </rPh>
    <rPh sb="6" eb="7">
      <t>リョウ</t>
    </rPh>
    <phoneticPr fontId="7"/>
  </si>
  <si>
    <r>
      <t>必要</t>
    </r>
    <r>
      <rPr>
        <sz val="8"/>
        <color rgb="FF0070C0"/>
        <rFont val="ＭＳ 明朝"/>
        <family val="1"/>
        <charset val="128"/>
      </rPr>
      <t>有効</t>
    </r>
    <r>
      <rPr>
        <sz val="8"/>
        <rFont val="ＭＳ 明朝"/>
        <family val="1"/>
        <charset val="128"/>
      </rPr>
      <t>換気量（㎥/ｈ）</t>
    </r>
    <rPh sb="0" eb="2">
      <t>ヒツヨウ</t>
    </rPh>
    <rPh sb="2" eb="4">
      <t>ユウコウ</t>
    </rPh>
    <rPh sb="4" eb="6">
      <t>カンキ</t>
    </rPh>
    <rPh sb="6" eb="7">
      <t>リョウ</t>
    </rPh>
    <phoneticPr fontId="7"/>
  </si>
  <si>
    <t>排煙風量測定記録表(別表3-2
No.13様式)を添付</t>
    <phoneticPr fontId="7"/>
  </si>
  <si>
    <r>
      <t>別記第二号</t>
    </r>
    <r>
      <rPr>
        <sz val="7"/>
        <rFont val="ＭＳ 明朝"/>
        <family val="1"/>
        <charset val="128"/>
      </rPr>
      <t>（Ａ４）</t>
    </r>
    <rPh sb="0" eb="2">
      <t>ベッキ</t>
    </rPh>
    <rPh sb="2" eb="3">
      <t>ダイ</t>
    </rPh>
    <rPh sb="3" eb="4">
      <t>ニ</t>
    </rPh>
    <rPh sb="4" eb="5">
      <t>ゴウ</t>
    </rPh>
    <phoneticPr fontId="7"/>
  </si>
  <si>
    <t>(47)</t>
  </si>
  <si>
    <t>コンプレッサー、燃料ポンプ、冷却水ポンプ等の補機類の作動の状況</t>
    <rPh sb="29" eb="31">
      <t>ジョウキョウ</t>
    </rPh>
    <phoneticPr fontId="7"/>
  </si>
  <si>
    <t>令和</t>
  </si>
  <si>
    <t>遮煙開口部の性能</t>
  </si>
  <si>
    <t>遮煙開口部の排出風速</t>
  </si>
  <si>
    <t>-</t>
    <phoneticPr fontId="7"/>
  </si>
  <si>
    <r>
      <rPr>
        <sz val="11"/>
        <color theme="4" tint="-0.249977111117893"/>
        <rFont val="メイリオ"/>
        <family val="3"/>
        <charset val="128"/>
      </rPr>
      <t>このページは</t>
    </r>
    <r>
      <rPr>
        <sz val="11"/>
        <color rgb="FFFF0000"/>
        <rFont val="メイリオ"/>
        <family val="3"/>
        <charset val="128"/>
      </rPr>
      <t>報告書に添付しないでください。</t>
    </r>
  </si>
  <si>
    <r>
      <t>　</t>
    </r>
    <r>
      <rPr>
        <sz val="9"/>
        <color theme="4" tint="-0.249977111117893"/>
        <rFont val="メイリオ"/>
        <family val="3"/>
        <charset val="128"/>
      </rPr>
      <t>◀「その他の検査員」がいない場合は番号記載不要です</t>
    </r>
    <rPh sb="5" eb="6">
      <t>タ</t>
    </rPh>
    <rPh sb="7" eb="10">
      <t>ケンサイン</t>
    </rPh>
    <rPh sb="15" eb="17">
      <t>バアイ</t>
    </rPh>
    <rPh sb="18" eb="20">
      <t>バンゴウ</t>
    </rPh>
    <rPh sb="20" eb="22">
      <t>キサイ</t>
    </rPh>
    <rPh sb="22" eb="24">
      <t>フヨウ</t>
    </rPh>
    <phoneticPr fontId="7"/>
  </si>
  <si>
    <r>
      <t>　</t>
    </r>
    <r>
      <rPr>
        <sz val="9"/>
        <color theme="4" tint="-0.249977111117893"/>
        <rFont val="メイリオ"/>
        <family val="3"/>
        <charset val="128"/>
      </rPr>
      <t>記載しないでください。</t>
    </r>
    <rPh sb="1" eb="3">
      <t>キサイ</t>
    </rPh>
    <phoneticPr fontId="7"/>
  </si>
  <si>
    <r>
      <t>　</t>
    </r>
    <r>
      <rPr>
        <sz val="9"/>
        <color theme="4" tint="-0.249977111117893"/>
        <rFont val="メイリオ"/>
        <family val="3"/>
        <charset val="128"/>
      </rPr>
      <t>◀「7上記以外の検査項目等」欄は兵庫県で検査項目を設けていないため</t>
    </r>
    <rPh sb="4" eb="6">
      <t>ジョウキ</t>
    </rPh>
    <rPh sb="6" eb="8">
      <t>イガイ</t>
    </rPh>
    <rPh sb="9" eb="11">
      <t>ケンサ</t>
    </rPh>
    <rPh sb="11" eb="13">
      <t>コウモク</t>
    </rPh>
    <rPh sb="13" eb="14">
      <t>ナド</t>
    </rPh>
    <rPh sb="15" eb="16">
      <t>ラン</t>
    </rPh>
    <rPh sb="17" eb="20">
      <t>ヒョウゴケン</t>
    </rPh>
    <rPh sb="21" eb="25">
      <t>ケンサコウモク</t>
    </rPh>
    <rPh sb="26" eb="27">
      <t>モウ</t>
    </rPh>
    <phoneticPr fontId="7"/>
  </si>
  <si>
    <r>
      <t>　</t>
    </r>
    <r>
      <rPr>
        <sz val="9"/>
        <color theme="4" tint="-0.249977111117893"/>
        <rFont val="メイリオ"/>
        <family val="3"/>
        <charset val="128"/>
      </rPr>
      <t>◀「5上記以外の検査項目等」欄は兵庫県で検査項目を設けていないため記載しないでください。</t>
    </r>
    <rPh sb="4" eb="6">
      <t>ジョウキ</t>
    </rPh>
    <rPh sb="6" eb="8">
      <t>イガイ</t>
    </rPh>
    <rPh sb="9" eb="11">
      <t>ケンサ</t>
    </rPh>
    <rPh sb="11" eb="13">
      <t>コウモク</t>
    </rPh>
    <rPh sb="13" eb="14">
      <t>ナド</t>
    </rPh>
    <rPh sb="15" eb="16">
      <t>ラン</t>
    </rPh>
    <rPh sb="17" eb="20">
      <t>ヒョウゴケン</t>
    </rPh>
    <rPh sb="21" eb="25">
      <t>ケンサコウモク</t>
    </rPh>
    <rPh sb="26" eb="27">
      <t>モウ</t>
    </rPh>
    <phoneticPr fontId="7"/>
  </si>
  <si>
    <r>
      <t>　</t>
    </r>
    <r>
      <rPr>
        <sz val="9"/>
        <color theme="4" tint="-0.249977111117893"/>
        <rFont val="メイリオ"/>
        <family val="3"/>
        <charset val="128"/>
      </rPr>
      <t>◀「4上記以外の検査項目等」欄は兵庫県で検査項目を設けていないため</t>
    </r>
    <rPh sb="4" eb="6">
      <t>ジョウキ</t>
    </rPh>
    <rPh sb="6" eb="8">
      <t>イガイ</t>
    </rPh>
    <rPh sb="9" eb="11">
      <t>ケンサ</t>
    </rPh>
    <rPh sb="11" eb="13">
      <t>コウモク</t>
    </rPh>
    <rPh sb="13" eb="14">
      <t>ナド</t>
    </rPh>
    <rPh sb="15" eb="16">
      <t>ラン</t>
    </rPh>
    <rPh sb="17" eb="20">
      <t>ヒョウゴケン</t>
    </rPh>
    <rPh sb="21" eb="25">
      <t>ケンサコウモク</t>
    </rPh>
    <rPh sb="26" eb="27">
      <t>モウ</t>
    </rPh>
    <phoneticPr fontId="7"/>
  </si>
  <si>
    <t>　　　記載しないでください。</t>
    <phoneticPr fontId="7"/>
  </si>
  <si>
    <t>◀</t>
    <phoneticPr fontId="7"/>
  </si>
  <si>
    <t>調査結果は「建築設備定期調査業務基準書」掲載の</t>
    <rPh sb="0" eb="4">
      <t>チョウサケッカ</t>
    </rPh>
    <rPh sb="6" eb="8">
      <t>ケンチク</t>
    </rPh>
    <rPh sb="8" eb="10">
      <t>セツビ</t>
    </rPh>
    <rPh sb="10" eb="18">
      <t>テイキチョウサギョウムキジュン</t>
    </rPh>
    <rPh sb="18" eb="19">
      <t>ショ</t>
    </rPh>
    <rPh sb="20" eb="22">
      <t>ケイサイ</t>
    </rPh>
    <phoneticPr fontId="7"/>
  </si>
  <si>
    <t>〇検査方法ならび〇判定基準にならい報告してください。</t>
    <rPh sb="1" eb="3">
      <t>ケンサ</t>
    </rPh>
    <rPh sb="3" eb="5">
      <t>ホウホウ</t>
    </rPh>
    <rPh sb="9" eb="13">
      <t>ハンテイキジュン</t>
    </rPh>
    <rPh sb="17" eb="19">
      <t>ホウコク</t>
    </rPh>
    <phoneticPr fontId="7"/>
  </si>
  <si>
    <t>検査結果は「建築設備定期調査業務基準書」掲載の</t>
    <rPh sb="0" eb="2">
      <t>ケンサ</t>
    </rPh>
    <rPh sb="2" eb="4">
      <t>ケッカ</t>
    </rPh>
    <rPh sb="6" eb="8">
      <t>ケンチク</t>
    </rPh>
    <rPh sb="8" eb="10">
      <t>セツビ</t>
    </rPh>
    <rPh sb="10" eb="18">
      <t>テイキチョウサギョウムキジュン</t>
    </rPh>
    <rPh sb="18" eb="19">
      <t>ショ</t>
    </rPh>
    <rPh sb="20" eb="22">
      <t>ケイサイ</t>
    </rPh>
    <phoneticPr fontId="7"/>
  </si>
  <si>
    <t>1年から3年までの間隔をおいて検査を実施する場合は</t>
    <rPh sb="1" eb="2">
      <t>ネン</t>
    </rPh>
    <rPh sb="5" eb="6">
      <t>ネン</t>
    </rPh>
    <rPh sb="9" eb="11">
      <t>カンカク</t>
    </rPh>
    <rPh sb="15" eb="17">
      <t>ケンサ</t>
    </rPh>
    <rPh sb="18" eb="20">
      <t>ジッシ</t>
    </rPh>
    <rPh sb="22" eb="24">
      <t>バアイ</t>
    </rPh>
    <phoneticPr fontId="7"/>
  </si>
  <si>
    <t>表を作成します。</t>
    <rPh sb="0" eb="1">
      <t>ヒョウ</t>
    </rPh>
    <rPh sb="2" eb="4">
      <t>サクセイ</t>
    </rPh>
    <phoneticPr fontId="7"/>
  </si>
  <si>
    <r>
      <t>検査対象の</t>
    </r>
    <r>
      <rPr>
        <sz val="8"/>
        <color theme="3" tint="0.39997558519241921"/>
        <rFont val="メイリオ"/>
        <family val="3"/>
        <charset val="128"/>
      </rPr>
      <t>すべての区画分</t>
    </r>
    <r>
      <rPr>
        <sz val="8"/>
        <color rgb="FFFF0000"/>
        <rFont val="メイリオ"/>
        <family val="3"/>
        <charset val="128"/>
      </rPr>
      <t>を記載して、</t>
    </r>
    <rPh sb="0" eb="4">
      <t>ケンサタイショウ</t>
    </rPh>
    <rPh sb="9" eb="11">
      <t>クカク</t>
    </rPh>
    <rPh sb="11" eb="12">
      <t>ブン</t>
    </rPh>
    <rPh sb="13" eb="15">
      <t>キサイ</t>
    </rPh>
    <phoneticPr fontId="7"/>
  </si>
  <si>
    <r>
      <t>「○○年度</t>
    </r>
    <r>
      <rPr>
        <sz val="8"/>
        <color theme="3" tint="0.39997558519241921"/>
        <rFont val="メイリオ"/>
        <family val="3"/>
        <charset val="128"/>
      </rPr>
      <t>実施予定</t>
    </r>
    <r>
      <rPr>
        <sz val="8"/>
        <color rgb="FFFF0000"/>
        <rFont val="メイリオ"/>
        <family val="3"/>
        <charset val="128"/>
      </rPr>
      <t>」と記載し3年計画がわかるように</t>
    </r>
    <rPh sb="1" eb="5">
      <t>マルマルネンド</t>
    </rPh>
    <rPh sb="5" eb="7">
      <t>ジッシ</t>
    </rPh>
    <rPh sb="7" eb="9">
      <t>ヨテイ</t>
    </rPh>
    <rPh sb="11" eb="13">
      <t>キサイ</t>
    </rPh>
    <rPh sb="15" eb="18">
      <t>ネンケイカク</t>
    </rPh>
    <phoneticPr fontId="7"/>
  </si>
  <si>
    <r>
      <t>測定風速または、測定風量欄に「○○年度</t>
    </r>
    <r>
      <rPr>
        <sz val="8"/>
        <color theme="3" tint="0.39997558519241921"/>
        <rFont val="メイリオ"/>
        <family val="3"/>
        <charset val="128"/>
      </rPr>
      <t>実施済</t>
    </r>
    <r>
      <rPr>
        <sz val="8"/>
        <color rgb="FFFF0000"/>
        <rFont val="メイリオ"/>
        <family val="3"/>
        <charset val="128"/>
      </rPr>
      <t>」</t>
    </r>
    <rPh sb="0" eb="4">
      <t>ソクテイフウソク</t>
    </rPh>
    <rPh sb="8" eb="10">
      <t>ソクテイ</t>
    </rPh>
    <rPh sb="10" eb="12">
      <t>フウリョウ</t>
    </rPh>
    <rPh sb="12" eb="13">
      <t>ラン</t>
    </rPh>
    <rPh sb="15" eb="19">
      <t>マルマルネンド</t>
    </rPh>
    <rPh sb="19" eb="22">
      <t>ジッシズ</t>
    </rPh>
    <phoneticPr fontId="7"/>
  </si>
  <si>
    <r>
      <t>検査対象の</t>
    </r>
    <r>
      <rPr>
        <sz val="8"/>
        <color theme="3" tint="0.39997558519241921"/>
        <rFont val="メイリオ"/>
        <family val="3"/>
        <charset val="128"/>
      </rPr>
      <t>すべての室名</t>
    </r>
    <r>
      <rPr>
        <sz val="8"/>
        <color rgb="FFFF0000"/>
        <rFont val="メイリオ"/>
        <family val="3"/>
        <charset val="128"/>
      </rPr>
      <t>を記載して、</t>
    </r>
    <rPh sb="0" eb="4">
      <t>ケンサタイショウ</t>
    </rPh>
    <rPh sb="9" eb="11">
      <t>シツメイ</t>
    </rPh>
    <rPh sb="12" eb="14">
      <t>キサイ</t>
    </rPh>
    <phoneticPr fontId="7"/>
  </si>
  <si>
    <r>
      <t>換気状況の評価欄に「○○年度</t>
    </r>
    <r>
      <rPr>
        <sz val="8"/>
        <color theme="3" tint="0.39997558519241921"/>
        <rFont val="メイリオ"/>
        <family val="3"/>
        <charset val="128"/>
      </rPr>
      <t>実施済</t>
    </r>
    <r>
      <rPr>
        <sz val="8"/>
        <color rgb="FFFF0000"/>
        <rFont val="メイリオ"/>
        <family val="3"/>
        <charset val="128"/>
      </rPr>
      <t>」</t>
    </r>
    <rPh sb="0" eb="4">
      <t>カンキジョウキョウ</t>
    </rPh>
    <rPh sb="5" eb="8">
      <t>ヒョウカラン</t>
    </rPh>
    <rPh sb="10" eb="14">
      <t>マルマルネンド</t>
    </rPh>
    <rPh sb="14" eb="17">
      <t>ジッシズ</t>
    </rPh>
    <phoneticPr fontId="7"/>
  </si>
  <si>
    <t>※</t>
    <phoneticPr fontId="7"/>
  </si>
  <si>
    <t>兵庫県知事</t>
    <rPh sb="0" eb="5">
      <t>ヒョウゴケンチジ</t>
    </rPh>
    <phoneticPr fontId="7"/>
  </si>
  <si>
    <t>尼崎市長</t>
    <rPh sb="0" eb="3">
      <t>アマガサキシ</t>
    </rPh>
    <rPh sb="3" eb="4">
      <t>チョウ</t>
    </rPh>
    <phoneticPr fontId="7"/>
  </si>
  <si>
    <t>姫路市長</t>
    <rPh sb="0" eb="3">
      <t>ヒメジシ</t>
    </rPh>
    <rPh sb="3" eb="4">
      <t>チョウ</t>
    </rPh>
    <phoneticPr fontId="7"/>
  </si>
  <si>
    <t>西宮市長</t>
    <rPh sb="0" eb="3">
      <t>ニシノミヤシ</t>
    </rPh>
    <rPh sb="3" eb="4">
      <t>チョウ</t>
    </rPh>
    <phoneticPr fontId="7"/>
  </si>
  <si>
    <t>伊丹市長</t>
    <rPh sb="0" eb="3">
      <t>イタミシ</t>
    </rPh>
    <rPh sb="3" eb="4">
      <t>チョウ</t>
    </rPh>
    <phoneticPr fontId="7"/>
  </si>
  <si>
    <t>明石市長</t>
    <rPh sb="0" eb="3">
      <t>アカシシ</t>
    </rPh>
    <rPh sb="3" eb="4">
      <t>チョウ</t>
    </rPh>
    <phoneticPr fontId="7"/>
  </si>
  <si>
    <t>加古川市長</t>
    <rPh sb="0" eb="4">
      <t>カコガワシ</t>
    </rPh>
    <rPh sb="4" eb="5">
      <t>チョウ</t>
    </rPh>
    <phoneticPr fontId="7"/>
  </si>
  <si>
    <t>宝塚市長</t>
    <rPh sb="0" eb="3">
      <t>タカラヅカシ</t>
    </rPh>
    <rPh sb="3" eb="4">
      <t>チョウ</t>
    </rPh>
    <phoneticPr fontId="7"/>
  </si>
  <si>
    <t>川西市長</t>
    <rPh sb="0" eb="3">
      <t>カワニシシ</t>
    </rPh>
    <rPh sb="3" eb="4">
      <t>チョウ</t>
    </rPh>
    <phoneticPr fontId="7"/>
  </si>
  <si>
    <t>三田市長</t>
    <rPh sb="0" eb="3">
      <t>サンダシ</t>
    </rPh>
    <rPh sb="3" eb="4">
      <t>チョウ</t>
    </rPh>
    <phoneticPr fontId="7"/>
  </si>
  <si>
    <t>芦屋市長</t>
    <rPh sb="0" eb="4">
      <t>アシヤシチョウ</t>
    </rPh>
    <phoneticPr fontId="7"/>
  </si>
  <si>
    <t>高砂市長</t>
    <rPh sb="0" eb="4">
      <t>タカサゴシチョウ</t>
    </rPh>
    <phoneticPr fontId="7"/>
  </si>
  <si>
    <t>検査員</t>
    <rPh sb="0" eb="3">
      <t>ケンサイン</t>
    </rPh>
    <phoneticPr fontId="7"/>
  </si>
  <si>
    <t>換気</t>
    <rPh sb="0" eb="2">
      <t>カンキ</t>
    </rPh>
    <phoneticPr fontId="7"/>
  </si>
  <si>
    <t>排煙</t>
    <rPh sb="0" eb="2">
      <t>ハイエン</t>
    </rPh>
    <phoneticPr fontId="7"/>
  </si>
  <si>
    <t>防火</t>
    <rPh sb="0" eb="2">
      <t>ボウカ</t>
    </rPh>
    <phoneticPr fontId="7"/>
  </si>
  <si>
    <t>重複</t>
    <rPh sb="0" eb="2">
      <t>チョウフク</t>
    </rPh>
    <phoneticPr fontId="7"/>
  </si>
  <si>
    <t>空白</t>
    <rPh sb="0" eb="2">
      <t>クウハク</t>
    </rPh>
    <phoneticPr fontId="7"/>
  </si>
  <si>
    <t>◀</t>
    <phoneticPr fontId="7"/>
  </si>
  <si>
    <t>「代表となる検査者」が表示されます。</t>
    <rPh sb="1" eb="3">
      <t>ダイヒョウ</t>
    </rPh>
    <rPh sb="6" eb="9">
      <t>ケンサシャ</t>
    </rPh>
    <rPh sb="11" eb="13">
      <t>ヒョウジ</t>
    </rPh>
    <phoneticPr fontId="7"/>
  </si>
  <si>
    <t>第二面に記載の各検査種別</t>
    <rPh sb="8" eb="10">
      <t>ケンサ</t>
    </rPh>
    <phoneticPr fontId="7"/>
  </si>
  <si>
    <t>受付をした証が必要な場合、</t>
    <phoneticPr fontId="7"/>
  </si>
  <si>
    <r>
      <rPr>
        <b/>
        <sz val="10"/>
        <color theme="8" tint="-0.499984740745262"/>
        <rFont val="ＭＳ Ｐゴシック"/>
        <family val="3"/>
        <charset val="128"/>
      </rPr>
      <t>第一面(表紙)を</t>
    </r>
    <r>
      <rPr>
        <b/>
        <sz val="10"/>
        <color rgb="FFFF0000"/>
        <rFont val="ＭＳ Ｐゴシック"/>
        <family val="3"/>
        <charset val="128"/>
      </rPr>
      <t>別にご用意</t>
    </r>
    <r>
      <rPr>
        <b/>
        <sz val="10"/>
        <color theme="8" tint="-0.499984740745262"/>
        <rFont val="ＭＳ Ｐゴシック"/>
        <family val="3"/>
        <charset val="128"/>
      </rPr>
      <t>ください。</t>
    </r>
    <phoneticPr fontId="7"/>
  </si>
  <si>
    <r>
      <rPr>
        <b/>
        <sz val="10"/>
        <color theme="8" tint="-0.499984740745262"/>
        <rFont val="ＭＳ Ｐゴシック"/>
        <family val="3"/>
        <charset val="128"/>
      </rPr>
      <t>郵送の場合は、</t>
    </r>
    <r>
      <rPr>
        <b/>
        <sz val="10"/>
        <color rgb="FFFF0000"/>
        <rFont val="ＭＳ Ｐゴシック"/>
        <family val="3"/>
        <charset val="128"/>
      </rPr>
      <t>返信の封筒に切手、送付先を記載の上同封</t>
    </r>
    <r>
      <rPr>
        <b/>
        <sz val="10"/>
        <color theme="8" tint="-0.499984740745262"/>
        <rFont val="ＭＳ Ｐゴシック"/>
        <family val="3"/>
        <charset val="128"/>
      </rPr>
      <t>ください。</t>
    </r>
    <phoneticPr fontId="7"/>
  </si>
  <si>
    <t>　調理室等の換気風量測定は</t>
    <phoneticPr fontId="7"/>
  </si>
  <si>
    <r>
      <t>　</t>
    </r>
    <r>
      <rPr>
        <sz val="10.5"/>
        <color rgb="FFFF0000"/>
        <rFont val="ＭＳ 明朝"/>
        <family val="1"/>
        <charset val="128"/>
      </rPr>
      <t>毎年</t>
    </r>
    <r>
      <rPr>
        <sz val="10.5"/>
        <rFont val="ＭＳ 明朝"/>
        <family val="1"/>
        <charset val="128"/>
      </rPr>
      <t>報告対象です。</t>
    </r>
    <rPh sb="1" eb="3">
      <t>マイトシ</t>
    </rPh>
    <rPh sb="3" eb="7">
      <t>ホウコクタイショウ</t>
    </rPh>
    <phoneticPr fontId="7"/>
  </si>
  <si>
    <t>建築物名称・コード番号</t>
    <rPh sb="0" eb="5">
      <t>ケンチクブツメイショウ</t>
    </rPh>
    <rPh sb="9" eb="11">
      <t>バンゴウ</t>
    </rPh>
    <phoneticPr fontId="7"/>
  </si>
  <si>
    <t>は報告書第一面と連動します。</t>
    <phoneticPr fontId="7"/>
  </si>
  <si>
    <r>
      <t>1</t>
    </r>
    <r>
      <rPr>
        <sz val="14"/>
        <rFont val="ＭＳ Ｐ明朝"/>
        <family val="1"/>
        <charset val="128"/>
      </rPr>
      <t>（</t>
    </r>
    <r>
      <rPr>
        <sz val="14"/>
        <rFont val="Times New Roman"/>
        <family val="1"/>
      </rPr>
      <t>18</t>
    </r>
    <r>
      <rPr>
        <sz val="14"/>
        <rFont val="ＭＳ Ｐ明朝"/>
        <family val="1"/>
        <charset val="128"/>
      </rPr>
      <t>）</t>
    </r>
    <phoneticPr fontId="7"/>
  </si>
  <si>
    <r>
      <t>1</t>
    </r>
    <r>
      <rPr>
        <sz val="14"/>
        <rFont val="ＭＳ Ｐ明朝"/>
        <family val="1"/>
        <charset val="128"/>
      </rPr>
      <t>（</t>
    </r>
    <r>
      <rPr>
        <sz val="14"/>
        <rFont val="Times New Roman"/>
        <family val="1"/>
      </rPr>
      <t>19</t>
    </r>
    <r>
      <rPr>
        <sz val="14"/>
        <rFont val="ＭＳ Ｐ明朝"/>
        <family val="1"/>
        <charset val="128"/>
      </rPr>
      <t>）</t>
    </r>
    <phoneticPr fontId="7"/>
  </si>
  <si>
    <r>
      <t>1</t>
    </r>
    <r>
      <rPr>
        <sz val="14"/>
        <rFont val="ＭＳ Ｐ明朝"/>
        <family val="1"/>
        <charset val="128"/>
      </rPr>
      <t>（</t>
    </r>
    <r>
      <rPr>
        <sz val="14"/>
        <rFont val="Times New Roman"/>
        <family val="1"/>
      </rPr>
      <t>37</t>
    </r>
    <r>
      <rPr>
        <sz val="14"/>
        <rFont val="ＭＳ Ｐ明朝"/>
        <family val="1"/>
        <charset val="128"/>
      </rPr>
      <t>）</t>
    </r>
    <phoneticPr fontId="7"/>
  </si>
  <si>
    <r>
      <t>1</t>
    </r>
    <r>
      <rPr>
        <sz val="14"/>
        <rFont val="ＭＳ Ｐ明朝"/>
        <family val="1"/>
        <charset val="128"/>
      </rPr>
      <t>（</t>
    </r>
    <r>
      <rPr>
        <sz val="14"/>
        <rFont val="Times New Roman"/>
        <family val="1"/>
      </rPr>
      <t>38</t>
    </r>
    <r>
      <rPr>
        <sz val="14"/>
        <rFont val="ＭＳ Ｐ明朝"/>
        <family val="1"/>
        <charset val="128"/>
      </rPr>
      <t>）</t>
    </r>
    <phoneticPr fontId="7"/>
  </si>
  <si>
    <r>
      <t>2</t>
    </r>
    <r>
      <rPr>
        <sz val="14"/>
        <rFont val="ＭＳ Ｐ明朝"/>
        <family val="1"/>
        <charset val="128"/>
      </rPr>
      <t>（</t>
    </r>
    <r>
      <rPr>
        <sz val="14"/>
        <rFont val="Times New Roman"/>
        <family val="1"/>
      </rPr>
      <t>24</t>
    </r>
    <r>
      <rPr>
        <sz val="14"/>
        <rFont val="ＭＳ Ｐ明朝"/>
        <family val="1"/>
        <charset val="128"/>
      </rPr>
      <t>）</t>
    </r>
    <phoneticPr fontId="7"/>
  </si>
  <si>
    <t>兵庫県建築防災センター</t>
    <rPh sb="0" eb="7">
      <t>ヒョウゴケンケンチクボウサイ</t>
    </rPh>
    <phoneticPr fontId="7"/>
  </si>
  <si>
    <t>　定期報告制度にご理解・ご協力くださりありがとうございます。</t>
    <rPh sb="1" eb="7">
      <t>テイキホウコクセイド</t>
    </rPh>
    <rPh sb="9" eb="11">
      <t>リカイ</t>
    </rPh>
    <rPh sb="13" eb="15">
      <t>キョウリョク</t>
    </rPh>
    <phoneticPr fontId="7"/>
  </si>
  <si>
    <t>誠に恐れ入りますが、ご郵送での報告書の提出の場合は、先に兵庫県防災センターあてに</t>
    <rPh sb="0" eb="1">
      <t>マコト</t>
    </rPh>
    <rPh sb="2" eb="3">
      <t>オソ</t>
    </rPh>
    <rPh sb="4" eb="5">
      <t>イ</t>
    </rPh>
    <rPh sb="11" eb="13">
      <t>ユウソウ</t>
    </rPh>
    <rPh sb="15" eb="18">
      <t>ホウコクショ</t>
    </rPh>
    <rPh sb="19" eb="21">
      <t>テイシュツ</t>
    </rPh>
    <rPh sb="22" eb="24">
      <t>バアイ</t>
    </rPh>
    <rPh sb="26" eb="27">
      <t>サキ</t>
    </rPh>
    <rPh sb="28" eb="33">
      <t>ヒョウゴケンボウサイ</t>
    </rPh>
    <phoneticPr fontId="7"/>
  </si>
  <si>
    <t>指導手数料のお振込をお願いしております。</t>
    <rPh sb="0" eb="5">
      <t>シドウテスウリョウ</t>
    </rPh>
    <rPh sb="7" eb="9">
      <t>フリコミ</t>
    </rPh>
    <rPh sb="11" eb="12">
      <t>ネガ</t>
    </rPh>
    <phoneticPr fontId="7"/>
  </si>
  <si>
    <t>兵庫県建築防災センター長</t>
    <rPh sb="0" eb="3">
      <t>ヒョウゴケン</t>
    </rPh>
    <rPh sb="3" eb="7">
      <t>ケンチクボウサイ</t>
    </rPh>
    <rPh sb="11" eb="12">
      <t>チョウ</t>
    </rPh>
    <phoneticPr fontId="7"/>
  </si>
  <si>
    <t>建物情報</t>
    <rPh sb="0" eb="2">
      <t>タテモノ</t>
    </rPh>
    <rPh sb="2" eb="4">
      <t>ジョウホウ</t>
    </rPh>
    <phoneticPr fontId="7"/>
  </si>
  <si>
    <t>報告設備種別</t>
    <rPh sb="0" eb="4">
      <t>ホウコクセツビ</t>
    </rPh>
    <rPh sb="4" eb="6">
      <t>シュベツ</t>
    </rPh>
    <phoneticPr fontId="7"/>
  </si>
  <si>
    <t>税込み金額</t>
    <rPh sb="0" eb="2">
      <t>ゼイコ</t>
    </rPh>
    <rPh sb="3" eb="5">
      <t>キンガク</t>
    </rPh>
    <phoneticPr fontId="7"/>
  </si>
  <si>
    <t>円</t>
    <rPh sb="0" eb="1">
      <t>エン</t>
    </rPh>
    <phoneticPr fontId="7"/>
  </si>
  <si>
    <t>種類 設備報告</t>
    <rPh sb="3" eb="5">
      <t>セツビ</t>
    </rPh>
    <phoneticPr fontId="7"/>
  </si>
  <si>
    <t>こちらに振込を行った証を貼付</t>
    <rPh sb="4" eb="6">
      <t>フリコミ</t>
    </rPh>
    <rPh sb="7" eb="8">
      <t>オコナ</t>
    </rPh>
    <rPh sb="10" eb="11">
      <t>ショウ</t>
    </rPh>
    <rPh sb="12" eb="14">
      <t>ハリツ</t>
    </rPh>
    <phoneticPr fontId="7"/>
  </si>
  <si>
    <t>※郵送での報告の場合は、担当者より連絡をいたします。連絡先の提供をお願いいたします。</t>
    <rPh sb="1" eb="3">
      <t>ユウソウ</t>
    </rPh>
    <rPh sb="5" eb="7">
      <t>ホウコク</t>
    </rPh>
    <rPh sb="8" eb="10">
      <t>バアイ</t>
    </rPh>
    <rPh sb="12" eb="15">
      <t>タントウシャ</t>
    </rPh>
    <rPh sb="17" eb="19">
      <t>レンラク</t>
    </rPh>
    <rPh sb="26" eb="29">
      <t>レンラクサキ</t>
    </rPh>
    <rPh sb="30" eb="32">
      <t>テイキョウ</t>
    </rPh>
    <rPh sb="34" eb="35">
      <t>ネガ</t>
    </rPh>
    <phoneticPr fontId="7"/>
  </si>
  <si>
    <t>連絡先</t>
    <rPh sb="0" eb="3">
      <t>レンラクサキ</t>
    </rPh>
    <phoneticPr fontId="7"/>
  </si>
  <si>
    <t>携帯電話</t>
    <rPh sb="0" eb="4">
      <t>ケイタイデンワ</t>
    </rPh>
    <phoneticPr fontId="7"/>
  </si>
  <si>
    <t>e-mail</t>
    <phoneticPr fontId="7"/>
  </si>
  <si>
    <t>振込先口座</t>
    <rPh sb="0" eb="5">
      <t>フリコミサキコウザ</t>
    </rPh>
    <phoneticPr fontId="7"/>
  </si>
  <si>
    <t>三井住友銀行　三宮支店</t>
    <rPh sb="0" eb="6">
      <t>ミツイスミトモギンコウ</t>
    </rPh>
    <rPh sb="7" eb="11">
      <t>サンノミヤシテン</t>
    </rPh>
    <phoneticPr fontId="7"/>
  </si>
  <si>
    <t>普通　3850200</t>
    <rPh sb="0" eb="2">
      <t>フツウ</t>
    </rPh>
    <phoneticPr fontId="7"/>
  </si>
  <si>
    <t>口座番号</t>
    <rPh sb="0" eb="4">
      <t>コウザバンゴウ</t>
    </rPh>
    <phoneticPr fontId="7"/>
  </si>
  <si>
    <t>口座名義</t>
    <rPh sb="0" eb="4">
      <t>コウザメイギ</t>
    </rPh>
    <phoneticPr fontId="7"/>
  </si>
  <si>
    <t>公益財団法人兵庫県住宅建築総合センター
078（252）3983　　FAX078（252）0096</t>
    <phoneticPr fontId="7"/>
  </si>
  <si>
    <t>(税抜</t>
    <rPh sb="1" eb="3">
      <t>ゼ</t>
    </rPh>
    <phoneticPr fontId="7"/>
  </si>
  <si>
    <t>円、消費税10%</t>
    <rPh sb="0" eb="1">
      <t>エン</t>
    </rPh>
    <phoneticPr fontId="7"/>
  </si>
  <si>
    <t>入力方法のメッセージが邪魔になる場合はメッセージ枠を</t>
  </si>
  <si>
    <t>（肌色の部分を）マウスで邪魔にならない部分までドラックします。</t>
  </si>
  <si>
    <t>別棟の報告対象建物がある場合は棟の名称を入力します。</t>
    <phoneticPr fontId="7"/>
  </si>
  <si>
    <t>報告書は第二面以降それぞれご用意ください</t>
    <phoneticPr fontId="7"/>
  </si>
  <si>
    <r>
      <t>このファイル</t>
    </r>
    <r>
      <rPr>
        <sz val="10.5"/>
        <color rgb="FFFF0000"/>
        <rFont val="メイリオ"/>
        <family val="3"/>
        <charset val="128"/>
      </rPr>
      <t>一旦保存</t>
    </r>
    <r>
      <rPr>
        <sz val="10.5"/>
        <color theme="4" tint="-0.499984740745262"/>
        <rFont val="メイリオ"/>
        <family val="3"/>
        <charset val="128"/>
      </rPr>
      <t>をした後、「別名で保存」（○○棟など）し、</t>
    </r>
    <rPh sb="6" eb="8">
      <t>イッタン</t>
    </rPh>
    <rPh sb="8" eb="10">
      <t>ホゾン</t>
    </rPh>
    <rPh sb="13" eb="14">
      <t>アト</t>
    </rPh>
    <rPh sb="25" eb="26">
      <t>トウ</t>
    </rPh>
    <phoneticPr fontId="7"/>
  </si>
  <si>
    <t>第二面以降、それぞれで作成し、主となる建物の報告書に添付します。</t>
    <rPh sb="0" eb="3">
      <t>ダイニメン</t>
    </rPh>
    <phoneticPr fontId="7"/>
  </si>
  <si>
    <t>には、【ハ.居室等】以外の無窓居室について記入ください</t>
    <rPh sb="6" eb="9">
      <t>キョシツトウ</t>
    </rPh>
    <rPh sb="10" eb="12">
      <t>イガイ</t>
    </rPh>
    <rPh sb="13" eb="17">
      <t>ムソウキョシツ</t>
    </rPh>
    <rPh sb="21" eb="23">
      <t>キニュウ</t>
    </rPh>
    <phoneticPr fontId="7"/>
  </si>
  <si>
    <r>
      <rPr>
        <sz val="10"/>
        <rFont val="ＭＳ 明朝"/>
        <family val="1"/>
        <charset val="128"/>
      </rPr>
      <t>【イ．無窓居室】</t>
    </r>
    <rPh sb="3" eb="5">
      <t>ムソウ</t>
    </rPh>
    <rPh sb="5" eb="7">
      <t>キョシツ</t>
    </rPh>
    <phoneticPr fontId="7"/>
  </si>
  <si>
    <r>
      <rPr>
        <sz val="10"/>
        <rFont val="ＭＳ 明朝"/>
        <family val="1"/>
        <charset val="128"/>
      </rPr>
      <t>「（換気上の）無窓居室」とは、換気のための有効な窓等の部分の面積が居室の</t>
    </r>
    <rPh sb="2" eb="5">
      <t>カンキジョウ</t>
    </rPh>
    <rPh sb="7" eb="11">
      <t>ムソウキョシツ</t>
    </rPh>
    <rPh sb="15" eb="17">
      <t>カンキ</t>
    </rPh>
    <rPh sb="21" eb="23">
      <t>ユウコウ</t>
    </rPh>
    <rPh sb="24" eb="26">
      <t>マドトウ</t>
    </rPh>
    <rPh sb="27" eb="29">
      <t>ブブン</t>
    </rPh>
    <rPh sb="30" eb="32">
      <t>メンセキ</t>
    </rPh>
    <rPh sb="33" eb="35">
      <t>キョシツ</t>
    </rPh>
    <phoneticPr fontId="7"/>
  </si>
  <si>
    <r>
      <t>1/20</t>
    </r>
    <r>
      <rPr>
        <sz val="10"/>
        <rFont val="ＭＳ 明朝"/>
        <family val="1"/>
        <charset val="128"/>
      </rPr>
      <t>未満の室を言います。</t>
    </r>
    <rPh sb="4" eb="6">
      <t>ミマン</t>
    </rPh>
    <rPh sb="7" eb="8">
      <t>シツ</t>
    </rPh>
    <rPh sb="9" eb="10">
      <t>イ</t>
    </rPh>
    <phoneticPr fontId="7"/>
  </si>
  <si>
    <r>
      <rPr>
        <sz val="10"/>
        <rFont val="ＭＳ 明朝"/>
        <family val="1"/>
        <charset val="128"/>
      </rPr>
      <t>【ロ．火気使用室】とは、法第</t>
    </r>
    <r>
      <rPr>
        <sz val="10"/>
        <rFont val="Times New Roman"/>
        <family val="1"/>
      </rPr>
      <t>28</t>
    </r>
    <r>
      <rPr>
        <sz val="10"/>
        <rFont val="ＭＳ 明朝"/>
        <family val="1"/>
        <charset val="128"/>
      </rPr>
      <t>条第</t>
    </r>
    <r>
      <rPr>
        <sz val="10"/>
        <rFont val="Times New Roman"/>
        <family val="1"/>
      </rPr>
      <t>3</t>
    </r>
    <r>
      <rPr>
        <sz val="10"/>
        <rFont val="ＭＳ 明朝"/>
        <family val="1"/>
        <charset val="128"/>
      </rPr>
      <t>項に規定する室のことで、ガス等を</t>
    </r>
    <rPh sb="12" eb="14">
      <t>ホウダイ</t>
    </rPh>
    <rPh sb="16" eb="18">
      <t>ジョウダイ</t>
    </rPh>
    <rPh sb="19" eb="20">
      <t>コウ</t>
    </rPh>
    <rPh sb="21" eb="23">
      <t>キテイ</t>
    </rPh>
    <rPh sb="25" eb="26">
      <t>シツ</t>
    </rPh>
    <rPh sb="33" eb="34">
      <t>トウ</t>
    </rPh>
    <phoneticPr fontId="7"/>
  </si>
  <si>
    <r>
      <rPr>
        <sz val="10"/>
        <rFont val="ＭＳ 明朝"/>
        <family val="1"/>
        <charset val="128"/>
      </rPr>
      <t>使用している厨房、湯沸室、浴室をいいます。</t>
    </r>
  </si>
  <si>
    <r>
      <rPr>
        <sz val="10"/>
        <rFont val="ＭＳ 明朝"/>
        <family val="1"/>
        <charset val="128"/>
      </rPr>
      <t>【ハ．居室等】とは、劇場、映画館、公会堂及び集会場の用に供する室をいいます。</t>
    </r>
    <rPh sb="20" eb="21">
      <t>オヨ</t>
    </rPh>
    <rPh sb="22" eb="25">
      <t>シュウカイジョウ</t>
    </rPh>
    <rPh sb="26" eb="27">
      <t>ヨウ</t>
    </rPh>
    <rPh sb="28" eb="29">
      <t>キョウ</t>
    </rPh>
    <rPh sb="31" eb="32">
      <t>シツ</t>
    </rPh>
    <phoneticPr fontId="7"/>
  </si>
  <si>
    <r>
      <rPr>
        <sz val="10"/>
        <rFont val="ＭＳ 明朝"/>
        <family val="1"/>
        <charset val="128"/>
      </rPr>
      <t>※法第</t>
    </r>
    <r>
      <rPr>
        <sz val="10"/>
        <rFont val="Times New Roman"/>
        <family val="1"/>
      </rPr>
      <t>2</t>
    </r>
    <r>
      <rPr>
        <sz val="10"/>
        <rFont val="ＭＳ 明朝"/>
        <family val="1"/>
        <charset val="128"/>
      </rPr>
      <t>条第</t>
    </r>
    <r>
      <rPr>
        <sz val="10"/>
        <rFont val="Times New Roman"/>
        <family val="1"/>
      </rPr>
      <t>4</t>
    </r>
    <r>
      <rPr>
        <sz val="10"/>
        <rFont val="ＭＳ 明朝"/>
        <family val="1"/>
        <charset val="128"/>
      </rPr>
      <t>号に定義されている室とは、意味が異なります。</t>
    </r>
    <rPh sb="1" eb="3">
      <t>ホウダイ</t>
    </rPh>
    <rPh sb="4" eb="6">
      <t>ジョウダイ</t>
    </rPh>
    <rPh sb="7" eb="8">
      <t>ゴウ</t>
    </rPh>
    <rPh sb="9" eb="11">
      <t>テイギ</t>
    </rPh>
    <rPh sb="16" eb="17">
      <t>シツ</t>
    </rPh>
    <rPh sb="20" eb="22">
      <t>イミ</t>
    </rPh>
    <rPh sb="23" eb="24">
      <t>コト</t>
    </rPh>
    <phoneticPr fontId="7"/>
  </si>
  <si>
    <r>
      <rPr>
        <sz val="10"/>
        <rFont val="ＭＳ 明朝"/>
        <family val="1"/>
        <charset val="128"/>
      </rPr>
      <t>【ニ．防火ダンパーの有無】兵庫県防災センターで取り扱う換気設備は、</t>
    </r>
    <rPh sb="13" eb="16">
      <t>ヒョウゴケン</t>
    </rPh>
    <rPh sb="16" eb="18">
      <t>ボウサイ</t>
    </rPh>
    <rPh sb="23" eb="24">
      <t>ト</t>
    </rPh>
    <rPh sb="25" eb="26">
      <t>アツカ</t>
    </rPh>
    <rPh sb="27" eb="31">
      <t>カンキセツビ</t>
    </rPh>
    <phoneticPr fontId="7"/>
  </si>
  <si>
    <r>
      <rPr>
        <sz val="10"/>
        <rFont val="ＭＳ 明朝"/>
        <family val="1"/>
        <charset val="128"/>
      </rPr>
      <t>☑有にチェックがされていることになります。</t>
    </r>
    <phoneticPr fontId="7"/>
  </si>
  <si>
    <r>
      <rPr>
        <sz val="10"/>
        <rFont val="ＭＳ 明朝"/>
        <family val="1"/>
        <charset val="128"/>
      </rPr>
      <t>※外壁に取り付くダンパーや、居室外（化粧室・倉庫・機械室）にある系統の</t>
    </r>
    <rPh sb="1" eb="3">
      <t>ガイヘキ</t>
    </rPh>
    <rPh sb="4" eb="5">
      <t>ト</t>
    </rPh>
    <rPh sb="6" eb="7">
      <t>ツ</t>
    </rPh>
    <rPh sb="14" eb="17">
      <t>キョシツガイ</t>
    </rPh>
    <rPh sb="18" eb="21">
      <t>ケショウシツ</t>
    </rPh>
    <rPh sb="22" eb="24">
      <t>ソウコ</t>
    </rPh>
    <rPh sb="25" eb="28">
      <t>キカイシツ</t>
    </rPh>
    <rPh sb="32" eb="34">
      <t>ケイトウ</t>
    </rPh>
    <phoneticPr fontId="7"/>
  </si>
  <si>
    <r>
      <rPr>
        <sz val="10"/>
        <rFont val="ＭＳ 明朝"/>
        <family val="1"/>
        <charset val="128"/>
      </rPr>
      <t>換気設備は報告の対象外です。</t>
    </r>
    <rPh sb="0" eb="4">
      <t>カンキセツビ</t>
    </rPh>
    <rPh sb="5" eb="7">
      <t>ホウコク</t>
    </rPh>
    <rPh sb="8" eb="11">
      <t>タイショウガイ</t>
    </rPh>
    <phoneticPr fontId="7"/>
  </si>
  <si>
    <r>
      <rPr>
        <sz val="10"/>
        <rFont val="ＭＳ 明朝"/>
        <family val="1"/>
        <charset val="128"/>
      </rPr>
      <t>図面には、「防火区画」を赤で示し、検査項目の其処を貫通するダンパーの明示が</t>
    </r>
    <rPh sb="0" eb="2">
      <t>ズメン</t>
    </rPh>
    <rPh sb="6" eb="10">
      <t>ボウカクカク</t>
    </rPh>
    <rPh sb="12" eb="13">
      <t>アカ</t>
    </rPh>
    <rPh sb="14" eb="15">
      <t>シメ</t>
    </rPh>
    <rPh sb="17" eb="21">
      <t>ケンサコウモク</t>
    </rPh>
    <rPh sb="22" eb="24">
      <t>ソコ</t>
    </rPh>
    <rPh sb="25" eb="27">
      <t>カンツウ</t>
    </rPh>
    <rPh sb="34" eb="36">
      <t>メイジ</t>
    </rPh>
    <phoneticPr fontId="7"/>
  </si>
  <si>
    <r>
      <rPr>
        <sz val="10"/>
        <rFont val="ＭＳ 明朝"/>
        <family val="1"/>
        <charset val="128"/>
      </rPr>
      <t>必要です。</t>
    </r>
    <rPh sb="0" eb="2">
      <t>ヒツヨウ</t>
    </rPh>
    <phoneticPr fontId="7"/>
  </si>
  <si>
    <r>
      <rPr>
        <sz val="10"/>
        <rFont val="ＭＳ 明朝"/>
        <family val="1"/>
        <charset val="128"/>
      </rPr>
      <t>　西宮市は、建設時期</t>
    </r>
    <r>
      <rPr>
        <sz val="10"/>
        <rFont val="Times New Roman"/>
        <family val="1"/>
      </rPr>
      <t>S48.12.31</t>
    </r>
    <r>
      <rPr>
        <sz val="10"/>
        <rFont val="ＭＳ 明朝"/>
        <family val="1"/>
        <charset val="128"/>
      </rPr>
      <t>以前はﾋｭｰｽﾞﾎﾙﾀﾞ式、</t>
    </r>
    <r>
      <rPr>
        <sz val="10"/>
        <rFont val="Times New Roman"/>
        <family val="1"/>
      </rPr>
      <t>S49.1.1</t>
    </r>
    <r>
      <rPr>
        <sz val="10"/>
        <rFont val="ＭＳ 明朝"/>
        <family val="1"/>
        <charset val="128"/>
      </rPr>
      <t>以降は（</t>
    </r>
    <r>
      <rPr>
        <sz val="10"/>
        <rFont val="Times New Roman"/>
        <family val="1"/>
      </rPr>
      <t>SFD</t>
    </r>
    <r>
      <rPr>
        <sz val="10"/>
        <rFont val="ＭＳ 明朝"/>
        <family val="1"/>
        <charset val="128"/>
      </rPr>
      <t>）が対象です。</t>
    </r>
    <rPh sb="1" eb="4">
      <t>ニシノミヤシ</t>
    </rPh>
    <rPh sb="6" eb="10">
      <t>ケンセツジキ</t>
    </rPh>
    <rPh sb="19" eb="21">
      <t>イゼン</t>
    </rPh>
    <rPh sb="31" eb="32">
      <t>シキ</t>
    </rPh>
    <rPh sb="40" eb="42">
      <t>イコウ</t>
    </rPh>
    <rPh sb="49" eb="51">
      <t>タイショウ</t>
    </rPh>
    <phoneticPr fontId="7"/>
  </si>
  <si>
    <r>
      <rPr>
        <sz val="10"/>
        <rFont val="ＭＳ 明朝"/>
        <family val="1"/>
        <charset val="128"/>
      </rPr>
      <t>※姫路市、明石市は煙感知器連動ダンパー（</t>
    </r>
    <r>
      <rPr>
        <sz val="10"/>
        <rFont val="Times New Roman"/>
        <family val="1"/>
      </rPr>
      <t>SFD</t>
    </r>
    <r>
      <rPr>
        <sz val="10"/>
        <rFont val="ＭＳ 明朝"/>
        <family val="1"/>
        <charset val="128"/>
      </rPr>
      <t>）が対象です。</t>
    </r>
    <rPh sb="1" eb="4">
      <t>ヒメジシ</t>
    </rPh>
    <rPh sb="5" eb="8">
      <t>アカシシ</t>
    </rPh>
    <rPh sb="9" eb="13">
      <t>ケムリカンチキ</t>
    </rPh>
    <rPh sb="13" eb="15">
      <t>レンドウ</t>
    </rPh>
    <rPh sb="25" eb="27">
      <t>タイショウ</t>
    </rPh>
    <phoneticPr fontId="7"/>
  </si>
  <si>
    <r>
      <rPr>
        <sz val="10.5"/>
        <rFont val="ＭＳ 明朝"/>
        <family val="1"/>
        <charset val="128"/>
      </rPr>
      <t>　宝塚市は防火区画に加え、令第</t>
    </r>
    <r>
      <rPr>
        <sz val="10.5"/>
        <rFont val="Times New Roman"/>
        <family val="1"/>
      </rPr>
      <t>113</t>
    </r>
    <r>
      <rPr>
        <sz val="10.5"/>
        <rFont val="ＭＳ 明朝"/>
        <family val="1"/>
        <charset val="128"/>
      </rPr>
      <t>条第</t>
    </r>
    <r>
      <rPr>
        <sz val="10.5"/>
        <rFont val="Times New Roman"/>
        <family val="1"/>
      </rPr>
      <t>2</t>
    </r>
    <r>
      <rPr>
        <sz val="10.5"/>
        <rFont val="ＭＳ 明朝"/>
        <family val="1"/>
        <charset val="128"/>
      </rPr>
      <t>項、令第</t>
    </r>
    <r>
      <rPr>
        <sz val="10.5"/>
        <rFont val="Times New Roman"/>
        <family val="1"/>
      </rPr>
      <t>114</t>
    </r>
    <r>
      <rPr>
        <sz val="10.5"/>
        <rFont val="ＭＳ 明朝"/>
        <family val="1"/>
        <charset val="128"/>
      </rPr>
      <t>条の第</t>
    </r>
    <r>
      <rPr>
        <sz val="10.5"/>
        <rFont val="Times New Roman"/>
        <family val="1"/>
      </rPr>
      <t>5</t>
    </r>
    <r>
      <rPr>
        <sz val="10.5"/>
        <rFont val="ＭＳ 明朝"/>
        <family val="1"/>
        <charset val="128"/>
      </rPr>
      <t>項又は</t>
    </r>
    <rPh sb="1" eb="4">
      <t>タカラヅカシ</t>
    </rPh>
    <rPh sb="5" eb="9">
      <t>ボウカクカク</t>
    </rPh>
    <rPh sb="10" eb="11">
      <t>クワ</t>
    </rPh>
    <rPh sb="13" eb="14">
      <t>レイ</t>
    </rPh>
    <rPh sb="14" eb="15">
      <t>ダイ</t>
    </rPh>
    <rPh sb="18" eb="20">
      <t>ジョウダイ</t>
    </rPh>
    <rPh sb="21" eb="22">
      <t>コウ</t>
    </rPh>
    <rPh sb="23" eb="24">
      <t>レイ</t>
    </rPh>
    <rPh sb="24" eb="25">
      <t>ダイ</t>
    </rPh>
    <rPh sb="28" eb="29">
      <t>ジョウ</t>
    </rPh>
    <rPh sb="30" eb="31">
      <t>ダイ</t>
    </rPh>
    <rPh sb="32" eb="33">
      <t>コウ</t>
    </rPh>
    <rPh sb="33" eb="34">
      <t>マタ</t>
    </rPh>
    <phoneticPr fontId="7"/>
  </si>
  <si>
    <r>
      <rPr>
        <sz val="10.5"/>
        <rFont val="ＭＳ 明朝"/>
        <family val="1"/>
        <charset val="128"/>
      </rPr>
      <t>　令第</t>
    </r>
    <r>
      <rPr>
        <sz val="10.5"/>
        <rFont val="Times New Roman"/>
        <family val="1"/>
      </rPr>
      <t>128</t>
    </r>
    <r>
      <rPr>
        <sz val="10.5"/>
        <rFont val="ＭＳ 明朝"/>
        <family val="1"/>
        <charset val="128"/>
      </rPr>
      <t>条の</t>
    </r>
    <r>
      <rPr>
        <sz val="10.5"/>
        <rFont val="Times New Roman"/>
        <family val="1"/>
      </rPr>
      <t>3</t>
    </r>
    <r>
      <rPr>
        <sz val="10.5"/>
        <rFont val="ＭＳ 明朝"/>
        <family val="1"/>
        <charset val="128"/>
      </rPr>
      <t>第</t>
    </r>
    <r>
      <rPr>
        <sz val="10.5"/>
        <rFont val="Times New Roman"/>
        <family val="1"/>
      </rPr>
      <t>5</t>
    </r>
    <r>
      <rPr>
        <sz val="10.5"/>
        <rFont val="ＭＳ 明朝"/>
        <family val="1"/>
        <charset val="128"/>
      </rPr>
      <t>項に規定する界壁、隔壁等も含みます。</t>
    </r>
    <rPh sb="1" eb="3">
      <t>レイダイ</t>
    </rPh>
    <rPh sb="6" eb="7">
      <t>ジョウ</t>
    </rPh>
    <rPh sb="9" eb="10">
      <t>ダイ</t>
    </rPh>
    <rPh sb="11" eb="12">
      <t>コウ</t>
    </rPh>
    <rPh sb="13" eb="15">
      <t>キテイ</t>
    </rPh>
    <rPh sb="17" eb="19">
      <t>カイカベ</t>
    </rPh>
    <rPh sb="20" eb="22">
      <t>カクヘキ</t>
    </rPh>
    <rPh sb="22" eb="23">
      <t>トウ</t>
    </rPh>
    <rPh sb="24" eb="25">
      <t>フク</t>
    </rPh>
    <phoneticPr fontId="7"/>
  </si>
  <si>
    <r>
      <rPr>
        <sz val="10"/>
        <rFont val="ＭＳ 明朝"/>
        <family val="1"/>
        <charset val="128"/>
      </rPr>
      <t>「防火区画等」を貫通する防火ダンパーを有する換気設備が対象です。よって、</t>
    </r>
    <rPh sb="22" eb="26">
      <t>カンキセツビ</t>
    </rPh>
    <rPh sb="27" eb="29">
      <t>タイショウ</t>
    </rPh>
    <phoneticPr fontId="7"/>
  </si>
  <si>
    <t>防災センターで取り扱う排煙設備は「機械排煙」のみです。</t>
    <rPh sb="0" eb="2">
      <t>ボウサイ</t>
    </rPh>
    <rPh sb="7" eb="8">
      <t>ト</t>
    </rPh>
    <rPh sb="9" eb="10">
      <t>アツカ</t>
    </rPh>
    <rPh sb="11" eb="15">
      <t>ハイエンセツビ</t>
    </rPh>
    <rPh sb="17" eb="21">
      <t>キカイハイエン</t>
    </rPh>
    <phoneticPr fontId="7"/>
  </si>
  <si>
    <r>
      <rPr>
        <sz val="10.5"/>
        <rFont val="ＭＳ 明朝"/>
        <family val="1"/>
        <charset val="128"/>
      </rPr>
      <t>防災センターで取り扱う非常用照明装置は</t>
    </r>
    <rPh sb="0" eb="2">
      <t>ボウサイ</t>
    </rPh>
    <rPh sb="7" eb="8">
      <t>ト</t>
    </rPh>
    <rPh sb="9" eb="10">
      <t>アツカ</t>
    </rPh>
    <rPh sb="11" eb="18">
      <t>ヒジョウヨウショウメイソウチ</t>
    </rPh>
    <phoneticPr fontId="7"/>
  </si>
  <si>
    <r>
      <rPr>
        <sz val="10.5"/>
        <rFont val="ＭＳ 明朝"/>
        <family val="1"/>
        <charset val="128"/>
      </rPr>
      <t>照明器具と「別」に設ける補助電源装置の</t>
    </r>
    <rPh sb="0" eb="4">
      <t>ショウメイキグ</t>
    </rPh>
    <rPh sb="6" eb="7">
      <t>ベツ</t>
    </rPh>
    <rPh sb="9" eb="10">
      <t>モウ</t>
    </rPh>
    <rPh sb="12" eb="18">
      <t>ホジョデンゲンソウチ</t>
    </rPh>
    <phoneticPr fontId="7"/>
  </si>
  <si>
    <r>
      <rPr>
        <sz val="10.5"/>
        <rFont val="ＭＳ 明朝"/>
        <family val="1"/>
        <charset val="128"/>
      </rPr>
      <t>方式の非常用照明装置が対象です。</t>
    </r>
    <rPh sb="0" eb="2">
      <t>ホウシキ</t>
    </rPh>
    <rPh sb="3" eb="8">
      <t>ヒジョウヨウショウメイ</t>
    </rPh>
    <rPh sb="8" eb="10">
      <t>ソウチ</t>
    </rPh>
    <rPh sb="11" eb="13">
      <t>タイショウ</t>
    </rPh>
    <phoneticPr fontId="7"/>
  </si>
  <si>
    <r>
      <rPr>
        <sz val="10.5"/>
        <rFont val="ＭＳ 明朝"/>
        <family val="1"/>
        <charset val="128"/>
      </rPr>
      <t>※補助電源一体の装置と混在す場合は、</t>
    </r>
    <rPh sb="1" eb="5">
      <t>ホジョデンゲン</t>
    </rPh>
    <rPh sb="5" eb="7">
      <t>イッタイ</t>
    </rPh>
    <rPh sb="8" eb="10">
      <t>ソウチ</t>
    </rPh>
    <rPh sb="11" eb="13">
      <t>コンザイ</t>
    </rPh>
    <rPh sb="14" eb="16">
      <t>バアイ</t>
    </rPh>
    <phoneticPr fontId="7"/>
  </si>
  <si>
    <r>
      <rPr>
        <sz val="10.5"/>
        <rFont val="ＭＳ 明朝"/>
        <family val="1"/>
        <charset val="128"/>
      </rPr>
      <t>【</t>
    </r>
    <r>
      <rPr>
        <sz val="10.5"/>
        <rFont val="Times New Roman"/>
        <family val="1"/>
      </rPr>
      <t>13.</t>
    </r>
    <r>
      <rPr>
        <sz val="10.5"/>
        <rFont val="ＭＳ 明朝"/>
        <family val="1"/>
        <charset val="128"/>
      </rPr>
      <t>非常用の照明装置の概要】に記載する数は</t>
    </r>
    <rPh sb="4" eb="6">
      <t>ヒジョウ</t>
    </rPh>
    <rPh sb="6" eb="7">
      <t>ヨウ</t>
    </rPh>
    <rPh sb="8" eb="10">
      <t>ショウメイ</t>
    </rPh>
    <rPh sb="10" eb="12">
      <t>ソウチ</t>
    </rPh>
    <rPh sb="13" eb="15">
      <t>ガイヨウ</t>
    </rPh>
    <rPh sb="17" eb="19">
      <t>キサイ</t>
    </rPh>
    <rPh sb="21" eb="22">
      <t>スウ</t>
    </rPh>
    <phoneticPr fontId="7"/>
  </si>
  <si>
    <r>
      <rPr>
        <sz val="10.5"/>
        <rFont val="ＭＳ 明朝"/>
        <family val="1"/>
        <charset val="128"/>
      </rPr>
      <t>両方式含めて数を記載願います。</t>
    </r>
    <rPh sb="0" eb="3">
      <t>リョウホウシキ</t>
    </rPh>
    <rPh sb="3" eb="4">
      <t>フク</t>
    </rPh>
    <rPh sb="6" eb="7">
      <t>カズ</t>
    </rPh>
    <rPh sb="8" eb="11">
      <t>キサイネガ</t>
    </rPh>
    <phoneticPr fontId="7"/>
  </si>
  <si>
    <r>
      <rPr>
        <sz val="11"/>
        <rFont val="ＭＳ Ｐゴシック"/>
        <family val="3"/>
        <charset val="128"/>
      </rPr>
      <t>定期報告</t>
    </r>
    <r>
      <rPr>
        <sz val="11"/>
        <color rgb="FFFF0000"/>
        <rFont val="ＭＳ Ｐゴシック"/>
        <family val="3"/>
        <charset val="128"/>
      </rPr>
      <t>案内書に記載</t>
    </r>
    <r>
      <rPr>
        <sz val="11"/>
        <rFont val="ＭＳ Ｐゴシック"/>
        <family val="3"/>
        <charset val="128"/>
      </rPr>
      <t>の番号を入力してください。</t>
    </r>
    <rPh sb="0" eb="4">
      <t>テイキホウコク</t>
    </rPh>
    <rPh sb="4" eb="7">
      <t>アンナイショ</t>
    </rPh>
    <rPh sb="8" eb="10">
      <t>キサイ</t>
    </rPh>
    <rPh sb="11" eb="13">
      <t>バンゴウ</t>
    </rPh>
    <rPh sb="14" eb="16">
      <t>ニュウリョク</t>
    </rPh>
    <phoneticPr fontId="7"/>
  </si>
  <si>
    <r>
      <rPr>
        <sz val="10.5"/>
        <rFont val="メイリオ"/>
        <family val="3"/>
        <charset val="128"/>
      </rPr>
      <t>コード番号は</t>
    </r>
    <r>
      <rPr>
        <sz val="10.5"/>
        <color rgb="FFFF0000"/>
        <rFont val="メイリオ"/>
        <family val="3"/>
        <charset val="128"/>
      </rPr>
      <t>予め附番</t>
    </r>
    <r>
      <rPr>
        <sz val="10.5"/>
        <rFont val="メイリオ"/>
        <family val="3"/>
        <charset val="128"/>
      </rPr>
      <t>されています。</t>
    </r>
    <rPh sb="3" eb="5">
      <t>バンゴウ</t>
    </rPh>
    <rPh sb="6" eb="7">
      <t>アラカジ</t>
    </rPh>
    <rPh sb="8" eb="10">
      <t>フバン</t>
    </rPh>
    <phoneticPr fontId="7"/>
  </si>
  <si>
    <r>
      <rPr>
        <sz val="9"/>
        <rFont val="メイリオ"/>
        <family val="3"/>
        <charset val="128"/>
      </rPr>
      <t>防災センターでコード番号の</t>
    </r>
    <r>
      <rPr>
        <sz val="9"/>
        <color rgb="FFFF0000"/>
        <rFont val="メイリオ"/>
        <family val="3"/>
        <charset val="128"/>
      </rPr>
      <t>照会は案内しておりません。</t>
    </r>
    <rPh sb="0" eb="2">
      <t>ボウサイ</t>
    </rPh>
    <rPh sb="10" eb="12">
      <t>バンゴウ</t>
    </rPh>
    <rPh sb="13" eb="15">
      <t>ショウカイ</t>
    </rPh>
    <rPh sb="16" eb="18">
      <t>アンナイ</t>
    </rPh>
    <phoneticPr fontId="7"/>
  </si>
  <si>
    <r>
      <t>定期報告</t>
    </r>
    <r>
      <rPr>
        <sz val="12"/>
        <color rgb="FFFF0000"/>
        <rFont val="Yu Gothic UI Semilight"/>
        <family val="3"/>
        <charset val="128"/>
      </rPr>
      <t>ご依頼主に必</t>
    </r>
    <r>
      <rPr>
        <sz val="12"/>
        <rFont val="Yu Gothic UI Semilight"/>
        <family val="3"/>
        <charset val="128"/>
      </rPr>
      <t>ず</t>
    </r>
    <r>
      <rPr>
        <b/>
        <sz val="12"/>
        <color rgb="FF002060"/>
        <rFont val="Yu Gothic UI Semilight"/>
        <family val="3"/>
        <charset val="128"/>
      </rPr>
      <t>コード番号</t>
    </r>
    <r>
      <rPr>
        <sz val="12"/>
        <rFont val="Yu Gothic UI Semilight"/>
        <family val="3"/>
        <charset val="128"/>
      </rPr>
      <t>をおたずね下さい</t>
    </r>
    <rPh sb="0" eb="4">
      <t>テイキホウコク</t>
    </rPh>
    <rPh sb="5" eb="8">
      <t>イライヌシ</t>
    </rPh>
    <rPh sb="9" eb="10">
      <t>カナラ</t>
    </rPh>
    <rPh sb="14" eb="16">
      <t>バンゴウ</t>
    </rPh>
    <rPh sb="21" eb="22">
      <t>クダ</t>
    </rPh>
    <phoneticPr fontId="7"/>
  </si>
  <si>
    <r>
      <t>コード番号のない報告書は</t>
    </r>
    <r>
      <rPr>
        <sz val="12"/>
        <color rgb="FFFF0000"/>
        <rFont val="Yu Gothic UI Semilight"/>
        <family val="3"/>
        <charset val="128"/>
      </rPr>
      <t>お取り扱いできません</t>
    </r>
    <rPh sb="3" eb="5">
      <t>バンゴウ</t>
    </rPh>
    <rPh sb="8" eb="11">
      <t>ホウコクショ</t>
    </rPh>
    <rPh sb="13" eb="14">
      <t>ト</t>
    </rPh>
    <rPh sb="15" eb="16">
      <t>アツカ</t>
    </rPh>
    <phoneticPr fontId="7"/>
  </si>
  <si>
    <t>正しい読み方</t>
    <rPh sb="0" eb="1">
      <t>タダ</t>
    </rPh>
    <rPh sb="3" eb="4">
      <t>ヨ</t>
    </rPh>
    <rPh sb="5" eb="6">
      <t>カタ</t>
    </rPh>
    <phoneticPr fontId="7"/>
  </si>
  <si>
    <r>
      <t xml:space="preserve">【ロ．氏名のフリガナ】は【ハ．氏名】を入力すると表示されます
</t>
    </r>
    <r>
      <rPr>
        <sz val="10"/>
        <color rgb="FFFF0000"/>
        <rFont val="Yu Gothic UI Semilight"/>
        <family val="3"/>
        <charset val="128"/>
      </rPr>
      <t>フリガナがおかしい場合</t>
    </r>
    <r>
      <rPr>
        <sz val="10"/>
        <rFont val="Yu Gothic UI Semilight"/>
        <family val="3"/>
        <charset val="128"/>
      </rPr>
      <t>は、こちらで直接入力してください。</t>
    </r>
  </si>
  <si>
    <r>
      <rPr>
        <sz val="11"/>
        <color rgb="FFFF0000"/>
        <rFont val="メイリオ"/>
        <family val="3"/>
        <charset val="128"/>
      </rPr>
      <t>ご注意</t>
    </r>
    <r>
      <rPr>
        <sz val="11"/>
        <rFont val="ＭＳ Ｐゴシック"/>
        <family val="3"/>
        <charset val="128"/>
      </rPr>
      <t>：コード</t>
    </r>
    <r>
      <rPr>
        <b/>
        <sz val="11"/>
        <rFont val="ＭＳ Ｐゴシック"/>
        <family val="3"/>
        <charset val="128"/>
      </rPr>
      <t>番号は必ず</t>
    </r>
    <r>
      <rPr>
        <b/>
        <sz val="11"/>
        <color rgb="FFFF0000"/>
        <rFont val="ＭＳ Ｐゴシック"/>
        <family val="3"/>
        <charset val="128"/>
      </rPr>
      <t>直接入力</t>
    </r>
    <r>
      <rPr>
        <sz val="11"/>
        <rFont val="ＭＳ Ｐゴシック"/>
        <family val="3"/>
        <charset val="128"/>
      </rPr>
      <t>ください。特定行政庁が正しく表示されない場合があります。</t>
    </r>
    <rPh sb="1" eb="3">
      <t>チュウイ</t>
    </rPh>
    <rPh sb="7" eb="9">
      <t>バンゴウ</t>
    </rPh>
    <rPh sb="10" eb="11">
      <t>カナラ</t>
    </rPh>
    <rPh sb="12" eb="14">
      <t>チョクセツ</t>
    </rPh>
    <rPh sb="14" eb="16">
      <t>ニュウリョク</t>
    </rPh>
    <rPh sb="21" eb="26">
      <t>トクテイギョウセイチョウ</t>
    </rPh>
    <rPh sb="27" eb="28">
      <t>タダ</t>
    </rPh>
    <rPh sb="30" eb="32">
      <t>ヒョウジ</t>
    </rPh>
    <rPh sb="36" eb="38">
      <t>バアイ</t>
    </rPh>
    <phoneticPr fontId="7"/>
  </si>
  <si>
    <r>
      <t xml:space="preserve">【イ．氏名のフリガナ】は【ロ．氏名】を入力すると表示されます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7"/>
  </si>
  <si>
    <r>
      <t xml:space="preserve">【ロ．名称のフリガナ】は【ハ．名称】を入力すると表示されます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phoneticPr fontId="7"/>
  </si>
  <si>
    <r>
      <t>【建築設備に係る不具合の状況】とは
（所有者・建物管理者</t>
    </r>
    <r>
      <rPr>
        <sz val="10.5"/>
        <color rgb="FFFF0000"/>
        <rFont val="Yu Gothic UI Semilight"/>
        <family val="3"/>
        <charset val="128"/>
      </rPr>
      <t>からの</t>
    </r>
    <r>
      <rPr>
        <b/>
        <sz val="10.5"/>
        <color rgb="FFFF0000"/>
        <rFont val="Yu Gothic UI Semilight"/>
        <family val="3"/>
        <charset val="128"/>
      </rPr>
      <t>ヒアリング等</t>
    </r>
    <r>
      <rPr>
        <sz val="10.5"/>
        <color theme="4" tint="-0.499984740745262"/>
        <rFont val="Yu Gothic UI Semilight"/>
        <family val="3"/>
        <charset val="128"/>
      </rPr>
      <t xml:space="preserve">で把握します。）
</t>
    </r>
    <r>
      <rPr>
        <b/>
        <sz val="10.5"/>
        <color rgb="FFFF0000"/>
        <rFont val="Yu Gothic UI Semilight"/>
        <family val="3"/>
        <charset val="128"/>
      </rPr>
      <t>今回の検査での指摘事項</t>
    </r>
    <r>
      <rPr>
        <b/>
        <sz val="10.5"/>
        <color theme="4" tint="-0.499984740745262"/>
        <rFont val="Yu Gothic UI Semilight"/>
        <family val="3"/>
        <charset val="128"/>
      </rPr>
      <t>の有無を記入する欄ではないので、</t>
    </r>
    <r>
      <rPr>
        <b/>
        <sz val="10.5"/>
        <color rgb="FFFF0000"/>
        <rFont val="Yu Gothic UI Semilight"/>
        <family val="3"/>
        <charset val="128"/>
      </rPr>
      <t>検査結果表の内容とは重複しません</t>
    </r>
    <r>
      <rPr>
        <b/>
        <sz val="10.5"/>
        <color theme="4" tint="-0.499984740745262"/>
        <rFont val="Yu Gothic UI Semilight"/>
        <family val="3"/>
        <charset val="128"/>
      </rPr>
      <t>。</t>
    </r>
    <rPh sb="1" eb="3">
      <t>ケンチク</t>
    </rPh>
    <rPh sb="3" eb="5">
      <t>セツビ</t>
    </rPh>
    <rPh sb="6" eb="7">
      <t>カカ</t>
    </rPh>
    <rPh sb="19" eb="22">
      <t>ショユウシャ</t>
    </rPh>
    <rPh sb="23" eb="28">
      <t>タテモノカンリシャ</t>
    </rPh>
    <rPh sb="36" eb="37">
      <t>トウ</t>
    </rPh>
    <rPh sb="38" eb="40">
      <t>ハアク</t>
    </rPh>
    <rPh sb="46" eb="48">
      <t>コンカイ</t>
    </rPh>
    <rPh sb="49" eb="51">
      <t>ケンサ</t>
    </rPh>
    <rPh sb="53" eb="57">
      <t>シテキジコウ</t>
    </rPh>
    <rPh sb="58" eb="60">
      <t>ウム</t>
    </rPh>
    <rPh sb="61" eb="63">
      <t>キニュウ</t>
    </rPh>
    <rPh sb="65" eb="66">
      <t>ラン</t>
    </rPh>
    <rPh sb="73" eb="75">
      <t>ケンサ</t>
    </rPh>
    <rPh sb="75" eb="77">
      <t>ケッカ</t>
    </rPh>
    <rPh sb="77" eb="78">
      <t>ヒョウ</t>
    </rPh>
    <rPh sb="79" eb="81">
      <t>ナイヨウ</t>
    </rPh>
    <rPh sb="83" eb="85">
      <t>チョウフク</t>
    </rPh>
    <phoneticPr fontId="7"/>
  </si>
  <si>
    <r>
      <rPr>
        <sz val="10.5"/>
        <color rgb="FFFF0000"/>
        <rFont val="Yu Gothic UI Semilight"/>
        <family val="3"/>
        <charset val="128"/>
      </rPr>
      <t>今回</t>
    </r>
    <r>
      <rPr>
        <sz val="10.5"/>
        <color theme="4" tint="-0.499984740745262"/>
        <rFont val="Yu Gothic UI Semilight"/>
        <family val="3"/>
        <charset val="128"/>
      </rPr>
      <t>の検査での</t>
    </r>
    <r>
      <rPr>
        <sz val="10.5"/>
        <color rgb="FFFF0000"/>
        <rFont val="Yu Gothic UI Semilight"/>
        <family val="3"/>
        <charset val="128"/>
      </rPr>
      <t>指摘</t>
    </r>
    <r>
      <rPr>
        <sz val="10.5"/>
        <color theme="4" tint="-0.499984740745262"/>
        <rFont val="Yu Gothic UI Semilight"/>
        <family val="3"/>
        <charset val="128"/>
      </rPr>
      <t>事項の</t>
    </r>
    <r>
      <rPr>
        <sz val="10.5"/>
        <color rgb="FFFF0000"/>
        <rFont val="Yu Gothic UI Semilight"/>
        <family val="3"/>
        <charset val="128"/>
      </rPr>
      <t>有無を記入する欄ではありません</t>
    </r>
    <r>
      <rPr>
        <sz val="10.5"/>
        <color theme="4" tint="-0.499984740745262"/>
        <rFont val="Yu Gothic UI Semilight"/>
        <family val="3"/>
        <charset val="128"/>
      </rPr>
      <t>。</t>
    </r>
    <rPh sb="0" eb="2">
      <t>コンカイ</t>
    </rPh>
    <rPh sb="3" eb="5">
      <t>ケンサ</t>
    </rPh>
    <rPh sb="7" eb="11">
      <t>シテキジコウ</t>
    </rPh>
    <rPh sb="12" eb="14">
      <t>ウム</t>
    </rPh>
    <rPh sb="15" eb="17">
      <t>キニュウ</t>
    </rPh>
    <rPh sb="19" eb="20">
      <t>ラン</t>
    </rPh>
    <phoneticPr fontId="7"/>
  </si>
  <si>
    <r>
      <rPr>
        <b/>
        <sz val="10.5"/>
        <color rgb="FFFF0000"/>
        <rFont val="Yu Gothic UI Semilight"/>
        <family val="3"/>
        <charset val="128"/>
      </rPr>
      <t>前回</t>
    </r>
    <r>
      <rPr>
        <b/>
        <sz val="10.5"/>
        <color theme="4" tint="-0.499984740745262"/>
        <rFont val="Yu Gothic UI Semilight"/>
        <family val="3"/>
        <charset val="128"/>
      </rPr>
      <t>の検査報告以降～今回の</t>
    </r>
    <r>
      <rPr>
        <b/>
        <sz val="10.5"/>
        <color rgb="FFFF0000"/>
        <rFont val="Yu Gothic UI Semilight"/>
        <family val="3"/>
        <charset val="128"/>
      </rPr>
      <t>検査前</t>
    </r>
    <r>
      <rPr>
        <b/>
        <sz val="10.5"/>
        <color theme="4" tint="-0.499984740745262"/>
        <rFont val="Yu Gothic UI Semilight"/>
        <family val="3"/>
        <charset val="128"/>
      </rPr>
      <t>まで</t>
    </r>
    <r>
      <rPr>
        <sz val="10.5"/>
        <color theme="4" tint="-0.499984740745262"/>
        <rFont val="Yu Gothic UI Semilight"/>
        <family val="3"/>
        <charset val="128"/>
      </rPr>
      <t>に建物（建築設備）に問題が発生した事項です。</t>
    </r>
    <r>
      <rPr>
        <b/>
        <sz val="10.5"/>
        <color theme="4" tint="-0.499984740745262"/>
        <rFont val="Yu Gothic UI Semilight"/>
        <family val="3"/>
        <charset val="128"/>
      </rPr>
      <t>※</t>
    </r>
    <r>
      <rPr>
        <sz val="10.5"/>
        <color rgb="FFFF0000"/>
        <rFont val="Yu Gothic UI Semilight"/>
        <family val="3"/>
        <charset val="128"/>
      </rPr>
      <t>不具合がない</t>
    </r>
    <r>
      <rPr>
        <sz val="10.5"/>
        <color theme="4" tint="-0.499984740745262"/>
        <rFont val="Yu Gothic UI Semilight"/>
        <family val="3"/>
        <charset val="128"/>
      </rPr>
      <t>場合、この</t>
    </r>
    <r>
      <rPr>
        <sz val="10.5"/>
        <color rgb="FFFF0000"/>
        <rFont val="Yu Gothic UI Semilight"/>
        <family val="3"/>
        <charset val="128"/>
      </rPr>
      <t>様式を添付する必要はありません。</t>
    </r>
    <rPh sb="0" eb="2">
      <t>ゼンカイ</t>
    </rPh>
    <rPh sb="3" eb="5">
      <t>ケンサ</t>
    </rPh>
    <rPh sb="5" eb="7">
      <t>ホウコク</t>
    </rPh>
    <rPh sb="7" eb="9">
      <t>イコウ</t>
    </rPh>
    <rPh sb="10" eb="12">
      <t>コンカイ</t>
    </rPh>
    <rPh sb="13" eb="16">
      <t>ケンサマエ</t>
    </rPh>
    <rPh sb="19" eb="21">
      <t>タテモノ</t>
    </rPh>
    <rPh sb="22" eb="24">
      <t>ケンチク</t>
    </rPh>
    <rPh sb="24" eb="26">
      <t>セツビ</t>
    </rPh>
    <rPh sb="28" eb="30">
      <t>モンダイ</t>
    </rPh>
    <rPh sb="31" eb="33">
      <t>ハッセイ</t>
    </rPh>
    <rPh sb="35" eb="37">
      <t>ジコウ</t>
    </rPh>
    <rPh sb="41" eb="44">
      <t>フグアイ</t>
    </rPh>
    <rPh sb="47" eb="49">
      <t>バアイ</t>
    </rPh>
    <rPh sb="52" eb="54">
      <t>ヨウシキ</t>
    </rPh>
    <rPh sb="55" eb="57">
      <t>テンプ</t>
    </rPh>
    <rPh sb="59" eb="61">
      <t>ヒツヨウ</t>
    </rPh>
    <phoneticPr fontId="7"/>
  </si>
  <si>
    <r>
      <rPr>
        <sz val="10.5"/>
        <color theme="8" tint="-0.499984740745262"/>
        <rFont val="メイリオ"/>
        <family val="3"/>
        <charset val="128"/>
      </rPr>
      <t>報告対象設備が変更になった場合は【ニ．その他特記事項】に変更になった理由を記載し、</t>
    </r>
    <r>
      <rPr>
        <b/>
        <sz val="10.5"/>
        <color theme="8" tint="-0.499984740745262"/>
        <rFont val="メイリオ"/>
        <family val="3"/>
        <charset val="128"/>
      </rPr>
      <t>その関係図面にも</t>
    </r>
    <r>
      <rPr>
        <b/>
        <sz val="10.5"/>
        <color rgb="FFFF0000"/>
        <rFont val="メイリオ"/>
        <family val="3"/>
        <charset val="128"/>
      </rPr>
      <t>朱書き</t>
    </r>
    <r>
      <rPr>
        <sz val="10.5"/>
        <color theme="8" tint="-0.499984740745262"/>
        <rFont val="メイリオ"/>
        <family val="3"/>
        <charset val="128"/>
      </rPr>
      <t>で理由を明示して添付してください。</t>
    </r>
    <rPh sb="0" eb="6">
      <t>ホウコクタイショウセツビ</t>
    </rPh>
    <rPh sb="7" eb="9">
      <t>ヘンコウ</t>
    </rPh>
    <rPh sb="13" eb="15">
      <t>バアイ</t>
    </rPh>
    <rPh sb="21" eb="26">
      <t>タトッキジコウ</t>
    </rPh>
    <rPh sb="28" eb="30">
      <t>ヘンコウ</t>
    </rPh>
    <rPh sb="34" eb="36">
      <t>リユウ</t>
    </rPh>
    <rPh sb="37" eb="39">
      <t>キサイ</t>
    </rPh>
    <phoneticPr fontId="7"/>
  </si>
  <si>
    <t>定期報告　提出要領</t>
    <rPh sb="0" eb="2">
      <t>テイキ</t>
    </rPh>
    <rPh sb="2" eb="4">
      <t>ホウコク</t>
    </rPh>
    <rPh sb="5" eb="7">
      <t>テイシュツ</t>
    </rPh>
    <rPh sb="7" eb="9">
      <t>ヨウリョウ</t>
    </rPh>
    <phoneticPr fontId="107"/>
  </si>
  <si>
    <t>兵庫県建築防災センター</t>
    <rPh sb="0" eb="3">
      <t>ヒョウゴケン</t>
    </rPh>
    <rPh sb="3" eb="7">
      <t>ケンチクボウサイ</t>
    </rPh>
    <phoneticPr fontId="107"/>
  </si>
  <si>
    <t>窓口での提出</t>
    <rPh sb="0" eb="2">
      <t>マドグチ</t>
    </rPh>
    <rPh sb="4" eb="6">
      <t>テイシュツ</t>
    </rPh>
    <phoneticPr fontId="107"/>
  </si>
  <si>
    <t>　　神戸市中央区小野柄通7-1-1　日本生命三宮駅前ビル7階</t>
    <phoneticPr fontId="107"/>
  </si>
  <si>
    <t>受付時間</t>
    <rPh sb="0" eb="2">
      <t>ウケツケ</t>
    </rPh>
    <rPh sb="2" eb="4">
      <t>ジカン</t>
    </rPh>
    <phoneticPr fontId="107"/>
  </si>
  <si>
    <t>午前　9：00～11：30　　午後　13：00～16：30</t>
    <rPh sb="0" eb="2">
      <t>ゴゼン</t>
    </rPh>
    <rPh sb="15" eb="17">
      <t>ゴゴ</t>
    </rPh>
    <phoneticPr fontId="107"/>
  </si>
  <si>
    <r>
      <t>報告件数が</t>
    </r>
    <r>
      <rPr>
        <sz val="11"/>
        <color rgb="FFFF0000"/>
        <rFont val="ＭＳ Ｐゴシック"/>
        <family val="3"/>
        <charset val="128"/>
      </rPr>
      <t>多い場合</t>
    </r>
    <r>
      <rPr>
        <sz val="11"/>
        <rFont val="ＭＳ Ｐゴシック"/>
        <family val="3"/>
        <charset val="128"/>
      </rPr>
      <t>また、</t>
    </r>
    <r>
      <rPr>
        <sz val="11"/>
        <color rgb="FFFF0000"/>
        <rFont val="ＭＳ Ｐゴシック"/>
        <family val="3"/>
        <charset val="128"/>
      </rPr>
      <t>規模などが大きい場合</t>
    </r>
    <r>
      <rPr>
        <sz val="11"/>
        <rFont val="ＭＳ Ｐゴシック"/>
        <family val="3"/>
        <charset val="128"/>
      </rPr>
      <t>はお早めにお越しください。</t>
    </r>
    <rPh sb="0" eb="4">
      <t>ホウコクケンスウ</t>
    </rPh>
    <rPh sb="5" eb="6">
      <t>オオ</t>
    </rPh>
    <rPh sb="7" eb="9">
      <t>バアイ</t>
    </rPh>
    <rPh sb="12" eb="14">
      <t>キボ</t>
    </rPh>
    <rPh sb="17" eb="18">
      <t>オオ</t>
    </rPh>
    <rPh sb="20" eb="22">
      <t>バアイ</t>
    </rPh>
    <rPh sb="24" eb="25">
      <t>ハヤ</t>
    </rPh>
    <rPh sb="28" eb="29">
      <t>コ</t>
    </rPh>
    <phoneticPr fontId="107"/>
  </si>
  <si>
    <t>郵送での提出</t>
    <rPh sb="0" eb="2">
      <t>ユウソウ</t>
    </rPh>
    <rPh sb="4" eb="6">
      <t>テイシュツ</t>
    </rPh>
    <phoneticPr fontId="107"/>
  </si>
  <si>
    <r>
      <rPr>
        <sz val="11"/>
        <color theme="1"/>
        <rFont val="ＭＳ 明朝"/>
        <family val="1"/>
        <charset val="128"/>
      </rPr>
      <t>〒</t>
    </r>
    <r>
      <rPr>
        <sz val="11"/>
        <color theme="1"/>
        <rFont val="Times New Roman"/>
        <family val="1"/>
      </rPr>
      <t>651-0088</t>
    </r>
    <r>
      <rPr>
        <sz val="11"/>
        <color theme="1"/>
        <rFont val="ＭＳ 明朝"/>
        <family val="1"/>
        <charset val="128"/>
      </rPr>
      <t>　神戸市中央区小野柄通</t>
    </r>
    <r>
      <rPr>
        <sz val="11"/>
        <color theme="1"/>
        <rFont val="Times New Roman"/>
        <family val="1"/>
      </rPr>
      <t>7-1-1</t>
    </r>
    <r>
      <rPr>
        <sz val="11"/>
        <color theme="1"/>
        <rFont val="ＭＳ 明朝"/>
        <family val="1"/>
        <charset val="128"/>
      </rPr>
      <t>　日本生命三宮駅前ビル</t>
    </r>
    <r>
      <rPr>
        <sz val="11"/>
        <color theme="1"/>
        <rFont val="Times New Roman"/>
        <family val="1"/>
      </rPr>
      <t>7</t>
    </r>
    <r>
      <rPr>
        <sz val="11"/>
        <color theme="1"/>
        <rFont val="ＭＳ 明朝"/>
        <family val="1"/>
        <charset val="128"/>
      </rPr>
      <t>階</t>
    </r>
    <rPh sb="10" eb="12">
      <t>コウベ</t>
    </rPh>
    <rPh sb="12" eb="13">
      <t>シ</t>
    </rPh>
    <rPh sb="13" eb="15">
      <t>チュウオウ</t>
    </rPh>
    <rPh sb="15" eb="16">
      <t>ク</t>
    </rPh>
    <rPh sb="16" eb="18">
      <t>オノ</t>
    </rPh>
    <rPh sb="18" eb="19">
      <t>エ</t>
    </rPh>
    <rPh sb="19" eb="20">
      <t>トオリ</t>
    </rPh>
    <rPh sb="26" eb="28">
      <t>ニホン</t>
    </rPh>
    <rPh sb="28" eb="30">
      <t>セイメイ</t>
    </rPh>
    <rPh sb="30" eb="32">
      <t>サンノミヤ</t>
    </rPh>
    <rPh sb="32" eb="34">
      <t>エキマエ</t>
    </rPh>
    <rPh sb="37" eb="38">
      <t>カイ</t>
    </rPh>
    <phoneticPr fontId="107"/>
  </si>
  <si>
    <t>報告種別</t>
    <rPh sb="0" eb="4">
      <t>ホウコクシュベツ</t>
    </rPh>
    <phoneticPr fontId="107"/>
  </si>
  <si>
    <t>面積・規模</t>
    <rPh sb="0" eb="2">
      <t>メンセキ</t>
    </rPh>
    <rPh sb="3" eb="5">
      <t>キボ</t>
    </rPh>
    <phoneticPr fontId="107"/>
  </si>
  <si>
    <t>料金</t>
    <rPh sb="0" eb="2">
      <t>リョウキン</t>
    </rPh>
    <phoneticPr fontId="107"/>
  </si>
  <si>
    <t>特定建築物</t>
    <rPh sb="0" eb="5">
      <t>トクテイケンチクブツ</t>
    </rPh>
    <phoneticPr fontId="107"/>
  </si>
  <si>
    <t>1，000㎡以内</t>
    <rPh sb="6" eb="8">
      <t>イナイ</t>
    </rPh>
    <phoneticPr fontId="107"/>
  </si>
  <si>
    <t>1，000㎡を超え、3，000㎡以内</t>
    <rPh sb="7" eb="8">
      <t>コ</t>
    </rPh>
    <rPh sb="16" eb="18">
      <t>イナイ</t>
    </rPh>
    <phoneticPr fontId="107"/>
  </si>
  <si>
    <t>3，000㎡を超え、5，000㎡以内</t>
    <rPh sb="7" eb="8">
      <t>コ</t>
    </rPh>
    <rPh sb="16" eb="18">
      <t>イナイ</t>
    </rPh>
    <phoneticPr fontId="107"/>
  </si>
  <si>
    <t>5，000㎡を超え、10，000㎡以内</t>
    <rPh sb="7" eb="8">
      <t>コ</t>
    </rPh>
    <rPh sb="17" eb="19">
      <t>イナイ</t>
    </rPh>
    <phoneticPr fontId="107"/>
  </si>
  <si>
    <t>10，000㎡を超え、20，000㎡以内</t>
    <rPh sb="8" eb="9">
      <t>コ</t>
    </rPh>
    <rPh sb="18" eb="20">
      <t>イナイ</t>
    </rPh>
    <phoneticPr fontId="107"/>
  </si>
  <si>
    <t>20，000㎡を超え、40，000㎡以内</t>
    <rPh sb="8" eb="9">
      <t>コ</t>
    </rPh>
    <rPh sb="18" eb="20">
      <t>イナイ</t>
    </rPh>
    <phoneticPr fontId="107"/>
  </si>
  <si>
    <t>建築</t>
    <rPh sb="0" eb="2">
      <t>ケンチク</t>
    </rPh>
    <phoneticPr fontId="107"/>
  </si>
  <si>
    <t>設備（1種別）</t>
    <rPh sb="0" eb="2">
      <t>セツビ</t>
    </rPh>
    <rPh sb="4" eb="6">
      <t>シュベツ</t>
    </rPh>
    <phoneticPr fontId="107"/>
  </si>
  <si>
    <t>建築設備</t>
    <rPh sb="0" eb="4">
      <t>ケンチクセツビ</t>
    </rPh>
    <phoneticPr fontId="107"/>
  </si>
  <si>
    <t>換気</t>
    <rPh sb="0" eb="2">
      <t>カンキ</t>
    </rPh>
    <phoneticPr fontId="107"/>
  </si>
  <si>
    <t>いずれの設備のうち</t>
    <rPh sb="4" eb="6">
      <t>セツビ</t>
    </rPh>
    <phoneticPr fontId="107"/>
  </si>
  <si>
    <t>1設備の報告</t>
    <rPh sb="1" eb="3">
      <t>セツビ</t>
    </rPh>
    <rPh sb="4" eb="6">
      <t>ホウコク</t>
    </rPh>
    <phoneticPr fontId="107"/>
  </si>
  <si>
    <t>設備（2種別）</t>
    <rPh sb="0" eb="2">
      <t>セツビ</t>
    </rPh>
    <rPh sb="4" eb="6">
      <t>シュベツ</t>
    </rPh>
    <phoneticPr fontId="107"/>
  </si>
  <si>
    <t>排煙</t>
    <rPh sb="0" eb="2">
      <t>ハイエン</t>
    </rPh>
    <phoneticPr fontId="107"/>
  </si>
  <si>
    <t>2設備の報告</t>
    <rPh sb="1" eb="3">
      <t>セツビ</t>
    </rPh>
    <rPh sb="4" eb="6">
      <t>ホウコク</t>
    </rPh>
    <phoneticPr fontId="107"/>
  </si>
  <si>
    <t>設備（3種別）</t>
    <rPh sb="0" eb="2">
      <t>セツビ</t>
    </rPh>
    <rPh sb="4" eb="6">
      <t>シュベツ</t>
    </rPh>
    <phoneticPr fontId="107"/>
  </si>
  <si>
    <t>非常照明</t>
    <rPh sb="0" eb="4">
      <t>ヒジョウショウメイ</t>
    </rPh>
    <phoneticPr fontId="107"/>
  </si>
  <si>
    <t>3設備の報告</t>
    <rPh sb="1" eb="3">
      <t>セツビ</t>
    </rPh>
    <rPh sb="4" eb="6">
      <t>ホウコク</t>
    </rPh>
    <phoneticPr fontId="107"/>
  </si>
  <si>
    <t>防火</t>
    <rPh sb="0" eb="2">
      <t>ボウカ</t>
    </rPh>
    <phoneticPr fontId="107"/>
  </si>
  <si>
    <t>防火設備</t>
    <rPh sb="0" eb="4">
      <t>ボウカセツビ</t>
    </rPh>
    <phoneticPr fontId="107"/>
  </si>
  <si>
    <t>郵送での報告の場合は「報告リスト」を記載の上、先に指導手数料を銀行振込によってお支払いください</t>
    <rPh sb="0" eb="2">
      <t>ユウソウ</t>
    </rPh>
    <rPh sb="4" eb="6">
      <t>ホウコク</t>
    </rPh>
    <rPh sb="7" eb="9">
      <t>バアイ</t>
    </rPh>
    <rPh sb="11" eb="13">
      <t>ホウコク</t>
    </rPh>
    <rPh sb="18" eb="20">
      <t>キサイ</t>
    </rPh>
    <rPh sb="21" eb="22">
      <t>ウエ</t>
    </rPh>
    <rPh sb="23" eb="24">
      <t>サキ</t>
    </rPh>
    <rPh sb="25" eb="30">
      <t>シドウテスウリョウ</t>
    </rPh>
    <rPh sb="31" eb="35">
      <t>ギンコウフリコミ</t>
    </rPh>
    <rPh sb="40" eb="42">
      <t>シハラ</t>
    </rPh>
    <phoneticPr fontId="107"/>
  </si>
  <si>
    <t>その時に金融機関若しくはインターネットバンキングでの振り込みをした書を貼付けの上、お送りください。</t>
    <rPh sb="2" eb="3">
      <t>トキ</t>
    </rPh>
    <rPh sb="4" eb="9">
      <t>キンユウキカンモ</t>
    </rPh>
    <rPh sb="26" eb="27">
      <t>フ</t>
    </rPh>
    <rPh sb="28" eb="29">
      <t>コ</t>
    </rPh>
    <rPh sb="33" eb="34">
      <t>ショ</t>
    </rPh>
    <rPh sb="35" eb="37">
      <t>ハリツ</t>
    </rPh>
    <rPh sb="39" eb="40">
      <t>ウエ</t>
    </rPh>
    <rPh sb="42" eb="43">
      <t>オク</t>
    </rPh>
    <phoneticPr fontId="107"/>
  </si>
  <si>
    <t>受付をした証が必要な場合</t>
    <rPh sb="0" eb="2">
      <t>ウケツケ</t>
    </rPh>
    <rPh sb="5" eb="6">
      <t>ショウ</t>
    </rPh>
    <rPh sb="7" eb="9">
      <t>ヒツヨウ</t>
    </rPh>
    <rPh sb="10" eb="12">
      <t>バアイ</t>
    </rPh>
    <phoneticPr fontId="107"/>
  </si>
  <si>
    <r>
      <t>報告書を受付した証が必要な場合は、第一面(表紙)を</t>
    </r>
    <r>
      <rPr>
        <sz val="11"/>
        <color rgb="FFFF0000"/>
        <rFont val="ＭＳ Ｐゴシック"/>
        <family val="3"/>
        <charset val="128"/>
      </rPr>
      <t>別にご用意</t>
    </r>
    <r>
      <rPr>
        <sz val="11"/>
        <rFont val="ＭＳ Ｐゴシック"/>
        <family val="3"/>
        <charset val="128"/>
      </rPr>
      <t>ください。</t>
    </r>
    <rPh sb="0" eb="3">
      <t>ホウコクショ</t>
    </rPh>
    <rPh sb="4" eb="6">
      <t>ウケツケ</t>
    </rPh>
    <rPh sb="8" eb="9">
      <t>アカシ</t>
    </rPh>
    <rPh sb="10" eb="12">
      <t>ヒツヨウ</t>
    </rPh>
    <rPh sb="13" eb="15">
      <t>バアイ</t>
    </rPh>
    <rPh sb="17" eb="20">
      <t>ダイイチメン</t>
    </rPh>
    <rPh sb="21" eb="23">
      <t>ヒョウシ</t>
    </rPh>
    <rPh sb="25" eb="26">
      <t>ベツ</t>
    </rPh>
    <rPh sb="28" eb="30">
      <t>ヨウイ</t>
    </rPh>
    <phoneticPr fontId="107"/>
  </si>
  <si>
    <r>
      <t>郵送の場合は、</t>
    </r>
    <r>
      <rPr>
        <sz val="11"/>
        <color rgb="FFFF0000"/>
        <rFont val="ＭＳ Ｐゴシック"/>
        <family val="3"/>
        <charset val="128"/>
      </rPr>
      <t>返信の封筒に切手、送付先を記載の上同封</t>
    </r>
    <r>
      <rPr>
        <sz val="11"/>
        <rFont val="ＭＳ Ｐゴシック"/>
        <family val="3"/>
        <charset val="128"/>
      </rPr>
      <t>ください。</t>
    </r>
    <rPh sb="0" eb="2">
      <t>ユウソウ</t>
    </rPh>
    <rPh sb="3" eb="5">
      <t>バアイ</t>
    </rPh>
    <rPh sb="7" eb="9">
      <t>ヘンシン</t>
    </rPh>
    <rPh sb="10" eb="12">
      <t>フウトウ</t>
    </rPh>
    <rPh sb="13" eb="15">
      <t>キッテ</t>
    </rPh>
    <rPh sb="16" eb="19">
      <t>ソウフサキ</t>
    </rPh>
    <rPh sb="20" eb="22">
      <t>キサイ</t>
    </rPh>
    <rPh sb="23" eb="24">
      <t>ウエ</t>
    </rPh>
    <rPh sb="24" eb="26">
      <t>ドウフウ</t>
    </rPh>
    <phoneticPr fontId="107"/>
  </si>
  <si>
    <t>※　郵送により、提出の場合は、下記を切り取って郵送ラベルとしてご利用ください。</t>
    <rPh sb="2" eb="4">
      <t>ユウソウ</t>
    </rPh>
    <rPh sb="8" eb="10">
      <t>テイシュツ</t>
    </rPh>
    <rPh sb="11" eb="13">
      <t>バアイ</t>
    </rPh>
    <rPh sb="15" eb="17">
      <t>カキ</t>
    </rPh>
    <rPh sb="18" eb="19">
      <t>キ</t>
    </rPh>
    <rPh sb="20" eb="21">
      <t>ト</t>
    </rPh>
    <rPh sb="23" eb="25">
      <t>ユウソウ</t>
    </rPh>
    <rPh sb="32" eb="34">
      <t>リヨウ</t>
    </rPh>
    <phoneticPr fontId="107"/>
  </si>
  <si>
    <t>〒651-0088</t>
    <phoneticPr fontId="107"/>
  </si>
  <si>
    <t>神戸市中央区小野柄通7-1-1　日本生命三宮駅前ビル7階</t>
    <rPh sb="0" eb="10">
      <t>コウベシチュウオウクオノエドオリ</t>
    </rPh>
    <rPh sb="16" eb="24">
      <t>ニホンセイメイサンノミヤエキマエ</t>
    </rPh>
    <rPh sb="27" eb="28">
      <t>カイ</t>
    </rPh>
    <phoneticPr fontId="107"/>
  </si>
  <si>
    <t>兵庫県建築防災センター（定期報告　係）行</t>
    <rPh sb="0" eb="3">
      <t>ヒョウゴケン</t>
    </rPh>
    <rPh sb="3" eb="7">
      <t>ケンチクボウサイ</t>
    </rPh>
    <rPh sb="12" eb="16">
      <t>テイキホウコク</t>
    </rPh>
    <rPh sb="17" eb="18">
      <t>カカリ</t>
    </rPh>
    <rPh sb="19" eb="20">
      <t>イキ</t>
    </rPh>
    <phoneticPr fontId="107"/>
  </si>
  <si>
    <t>（公益財団法人兵庫県住宅建築総合センター　建築防災課）</t>
    <rPh sb="1" eb="14">
      <t>コウエキザイダンホウジンヒョウゴケンジュウタクケンチク</t>
    </rPh>
    <rPh sb="14" eb="16">
      <t>ソウゴウ</t>
    </rPh>
    <rPh sb="21" eb="26">
      <t>ケンチクボウサイカ</t>
    </rPh>
    <phoneticPr fontId="107"/>
  </si>
  <si>
    <t>公益財団法人兵庫県住宅建築総合センター</t>
    <rPh sb="0" eb="6">
      <t>コウエキザイダンホウジン</t>
    </rPh>
    <rPh sb="6" eb="15">
      <t>ヒョウゴケンジュウタクケンチクソウゴウ</t>
    </rPh>
    <phoneticPr fontId="107"/>
  </si>
  <si>
    <t>078（252）3983　　fax078（252）0096</t>
    <phoneticPr fontId="107"/>
  </si>
  <si>
    <t>口座名義</t>
    <rPh sb="0" eb="4">
      <t>コウザメイギ</t>
    </rPh>
    <phoneticPr fontId="107"/>
  </si>
  <si>
    <t>普通</t>
    <rPh sb="0" eb="2">
      <t>フツウ</t>
    </rPh>
    <phoneticPr fontId="107"/>
  </si>
  <si>
    <t>口座番号</t>
    <rPh sb="0" eb="4">
      <t>コウザバンゴウ</t>
    </rPh>
    <phoneticPr fontId="107"/>
  </si>
  <si>
    <t>三井住友銀行　三宮支店</t>
    <rPh sb="0" eb="6">
      <t>ミツイスミトモギンコウ</t>
    </rPh>
    <rPh sb="7" eb="11">
      <t>サンノミヤシテン</t>
    </rPh>
    <phoneticPr fontId="107"/>
  </si>
  <si>
    <t>振込先口座</t>
    <rPh sb="0" eb="3">
      <t>フリコミサキ</t>
    </rPh>
    <rPh sb="3" eb="5">
      <t>コウザ</t>
    </rPh>
    <phoneticPr fontId="107"/>
  </si>
  <si>
    <t>銀行振込受付票、ATM利用明細書貼付欄</t>
    <rPh sb="0" eb="7">
      <t>ギンコウフリコミウケツケヒョウ</t>
    </rPh>
    <rPh sb="11" eb="16">
      <t>リヨウメイサイショ</t>
    </rPh>
    <rPh sb="16" eb="18">
      <t>ハリツ</t>
    </rPh>
    <rPh sb="18" eb="19">
      <t>ラン</t>
    </rPh>
    <phoneticPr fontId="107"/>
  </si>
  <si>
    <t>※　郵送により、提出の場合は、下の空欄に防災センターへ払い込みが証明できるものを貼付けてください。</t>
    <rPh sb="2" eb="4">
      <t>ユウソウ</t>
    </rPh>
    <rPh sb="8" eb="10">
      <t>テイシュツ</t>
    </rPh>
    <rPh sb="11" eb="13">
      <t>バアイ</t>
    </rPh>
    <rPh sb="15" eb="16">
      <t>シタ</t>
    </rPh>
    <rPh sb="17" eb="19">
      <t>クウラン</t>
    </rPh>
    <rPh sb="20" eb="22">
      <t>ボウサイ</t>
    </rPh>
    <rPh sb="27" eb="28">
      <t>ハラ</t>
    </rPh>
    <rPh sb="29" eb="30">
      <t>コ</t>
    </rPh>
    <rPh sb="32" eb="34">
      <t>ショウメイ</t>
    </rPh>
    <rPh sb="40" eb="42">
      <t>ハリツ</t>
    </rPh>
    <phoneticPr fontId="107"/>
  </si>
  <si>
    <r>
      <t>手数料の</t>
    </r>
    <r>
      <rPr>
        <b/>
        <sz val="11"/>
        <color rgb="FFFF0000"/>
        <rFont val="ＭＳ Ｐゴシック"/>
        <family val="3"/>
        <charset val="128"/>
      </rPr>
      <t>合計金額をお確かめください。</t>
    </r>
    <rPh sb="0" eb="3">
      <t>テスウリョウ</t>
    </rPh>
    <rPh sb="4" eb="8">
      <t>ゴウケイキンガク</t>
    </rPh>
    <rPh sb="10" eb="11">
      <t>タシ</t>
    </rPh>
    <phoneticPr fontId="107"/>
  </si>
  <si>
    <t>)　税込計</t>
    <rPh sb="2" eb="4">
      <t>ゼイコミ</t>
    </rPh>
    <phoneticPr fontId="107"/>
  </si>
  <si>
    <t>円、消費税10%</t>
    <phoneticPr fontId="107"/>
  </si>
  <si>
    <t>(税抜</t>
    <rPh sb="1" eb="3">
      <t>ゼイヌ</t>
    </rPh>
    <phoneticPr fontId="107"/>
  </si>
  <si>
    <t>E-mail</t>
    <phoneticPr fontId="107"/>
  </si>
  <si>
    <t>携帯電話</t>
    <rPh sb="0" eb="4">
      <t>ケイタイデンワ</t>
    </rPh>
    <phoneticPr fontId="107"/>
  </si>
  <si>
    <t>連絡先</t>
    <rPh sb="0" eb="3">
      <t>レンラクサキ</t>
    </rPh>
    <phoneticPr fontId="107"/>
  </si>
  <si>
    <t>郵送での報告の場合は、担当から連絡する場合がありますので、下記に連絡先を明示ください。</t>
    <rPh sb="0" eb="2">
      <t>ユウソウ</t>
    </rPh>
    <rPh sb="4" eb="6">
      <t>ホウコク</t>
    </rPh>
    <rPh sb="7" eb="9">
      <t>バアイ</t>
    </rPh>
    <rPh sb="11" eb="13">
      <t>タントウ</t>
    </rPh>
    <rPh sb="15" eb="17">
      <t>レンラク</t>
    </rPh>
    <rPh sb="19" eb="21">
      <t>バアイ</t>
    </rPh>
    <rPh sb="29" eb="31">
      <t>カキ</t>
    </rPh>
    <rPh sb="32" eb="35">
      <t>レンラクサキ</t>
    </rPh>
    <rPh sb="36" eb="38">
      <t>メイジ</t>
    </rPh>
    <phoneticPr fontId="107"/>
  </si>
  <si>
    <r>
      <t>◀この欄以下のリストは</t>
    </r>
    <r>
      <rPr>
        <b/>
        <sz val="11"/>
        <color rgb="FFFF0000"/>
        <rFont val="Yu Gothic UI Semilight"/>
        <family val="3"/>
        <charset val="128"/>
      </rPr>
      <t>同封する物件の種別に併せて明示願います。</t>
    </r>
    <rPh sb="3" eb="4">
      <t>ラン</t>
    </rPh>
    <rPh sb="4" eb="6">
      <t>イカ</t>
    </rPh>
    <rPh sb="11" eb="13">
      <t>ドウフウ</t>
    </rPh>
    <rPh sb="15" eb="17">
      <t>ブッケン</t>
    </rPh>
    <rPh sb="18" eb="20">
      <t>シュベツ</t>
    </rPh>
    <rPh sb="21" eb="22">
      <t>アワ</t>
    </rPh>
    <rPh sb="24" eb="27">
      <t>メイジネガ</t>
    </rPh>
    <phoneticPr fontId="7"/>
  </si>
  <si>
    <t>防災センタービル</t>
    <rPh sb="0" eb="2">
      <t>ボウサイ</t>
    </rPh>
    <phoneticPr fontId="107"/>
  </si>
  <si>
    <t>○○○市</t>
    <rPh sb="3" eb="4">
      <t>シ</t>
    </rPh>
    <phoneticPr fontId="107"/>
  </si>
  <si>
    <t>備考</t>
    <rPh sb="0" eb="2">
      <t>ビコウ</t>
    </rPh>
    <phoneticPr fontId="107"/>
  </si>
  <si>
    <t>手数料</t>
    <rPh sb="0" eb="3">
      <t>テスウリョウ</t>
    </rPh>
    <phoneticPr fontId="107"/>
  </si>
  <si>
    <t>報告対象面積</t>
    <rPh sb="0" eb="6">
      <t>ホウコクタイショウメンセキ</t>
    </rPh>
    <phoneticPr fontId="107"/>
  </si>
  <si>
    <t>種別</t>
    <rPh sb="0" eb="2">
      <t>シュベツ</t>
    </rPh>
    <phoneticPr fontId="107"/>
  </si>
  <si>
    <t>名称</t>
    <rPh sb="0" eb="2">
      <t>メイショウ</t>
    </rPh>
    <phoneticPr fontId="107"/>
  </si>
  <si>
    <t>所在地</t>
    <rPh sb="0" eb="3">
      <t>ショザイチ</t>
    </rPh>
    <phoneticPr fontId="107"/>
  </si>
  <si>
    <t>コード番号</t>
    <rPh sb="3" eb="5">
      <t>バンゴウ</t>
    </rPh>
    <phoneticPr fontId="107"/>
  </si>
  <si>
    <r>
      <t>定期報告書リスト</t>
    </r>
    <r>
      <rPr>
        <b/>
        <sz val="11"/>
        <color rgb="FFFF0000"/>
        <rFont val="ＭＳ Ｐゴシック"/>
        <family val="3"/>
        <charset val="128"/>
      </rPr>
      <t>（複数同封用用紙）</t>
    </r>
    <rPh sb="0" eb="5">
      <t>テイキホウコクショ</t>
    </rPh>
    <rPh sb="9" eb="12">
      <t>フクスウドウ</t>
    </rPh>
    <rPh sb="12" eb="13">
      <t>フウ</t>
    </rPh>
    <rPh sb="13" eb="14">
      <t>ヨウ</t>
    </rPh>
    <rPh sb="14" eb="16">
      <t>ヨウシ</t>
    </rPh>
    <phoneticPr fontId="107"/>
  </si>
  <si>
    <t>兵庫県</t>
    <rPh sb="0" eb="3">
      <t>ヒョウゴケン</t>
    </rPh>
    <phoneticPr fontId="7"/>
  </si>
  <si>
    <t>尼崎市</t>
    <rPh sb="0" eb="3">
      <t>アマガサキシ</t>
    </rPh>
    <phoneticPr fontId="7"/>
  </si>
  <si>
    <t>姫路市</t>
    <rPh sb="0" eb="3">
      <t>ヒメジシ</t>
    </rPh>
    <phoneticPr fontId="7"/>
  </si>
  <si>
    <t>西宮市</t>
    <rPh sb="0" eb="3">
      <t>ニシノミヤシ</t>
    </rPh>
    <phoneticPr fontId="7"/>
  </si>
  <si>
    <t>伊丹市</t>
    <rPh sb="0" eb="3">
      <t>イタミシ</t>
    </rPh>
    <phoneticPr fontId="7"/>
  </si>
  <si>
    <t>明石市</t>
    <rPh sb="0" eb="3">
      <t>アカシシ</t>
    </rPh>
    <phoneticPr fontId="7"/>
  </si>
  <si>
    <t>加古川市</t>
    <rPh sb="0" eb="4">
      <t>カコガワシ</t>
    </rPh>
    <phoneticPr fontId="7"/>
  </si>
  <si>
    <t>宝塚市</t>
    <rPh sb="0" eb="3">
      <t>タカラヅカシ</t>
    </rPh>
    <phoneticPr fontId="7"/>
  </si>
  <si>
    <t>川西市</t>
    <rPh sb="0" eb="3">
      <t>カワニシシ</t>
    </rPh>
    <phoneticPr fontId="7"/>
  </si>
  <si>
    <t>三田市</t>
    <rPh sb="0" eb="3">
      <t>サンダシ</t>
    </rPh>
    <phoneticPr fontId="7"/>
  </si>
  <si>
    <t>芦屋市</t>
    <rPh sb="0" eb="3">
      <t>アシヤシ</t>
    </rPh>
    <phoneticPr fontId="7"/>
  </si>
  <si>
    <t>高砂市</t>
    <rPh sb="0" eb="3">
      <t>タカサゴシ</t>
    </rPh>
    <phoneticPr fontId="7"/>
  </si>
  <si>
    <r>
      <rPr>
        <b/>
        <sz val="10.5"/>
        <color rgb="FFFF0000"/>
        <rFont val="メイリオ"/>
        <family val="3"/>
        <charset val="128"/>
      </rPr>
      <t>単体報告用です。</t>
    </r>
    <r>
      <rPr>
        <sz val="10.5"/>
        <rFont val="メイリオ"/>
        <family val="3"/>
        <charset val="128"/>
      </rPr>
      <t>この用紙は報告書に</t>
    </r>
    <r>
      <rPr>
        <sz val="10.5"/>
        <color rgb="FFFF0000"/>
        <rFont val="メイリオ"/>
        <family val="3"/>
        <charset val="128"/>
      </rPr>
      <t>綴じ込まないで別添え</t>
    </r>
    <r>
      <rPr>
        <sz val="10.5"/>
        <rFont val="メイリオ"/>
        <family val="3"/>
        <charset val="128"/>
      </rPr>
      <t>でご利用ください。</t>
    </r>
    <rPh sb="0" eb="2">
      <t>タンタイ</t>
    </rPh>
    <rPh sb="2" eb="5">
      <t>ホウコクヨウ</t>
    </rPh>
    <rPh sb="10" eb="12">
      <t>ヨウシ</t>
    </rPh>
    <phoneticPr fontId="7"/>
  </si>
  <si>
    <r>
      <t>郵送で報告書提出される場合、</t>
    </r>
    <r>
      <rPr>
        <b/>
        <sz val="14"/>
        <color rgb="FFFF0000"/>
        <rFont val="Yu Gothic UI Semilight"/>
        <family val="3"/>
        <charset val="128"/>
      </rPr>
      <t>2件以上同封</t>
    </r>
    <r>
      <rPr>
        <b/>
        <sz val="14"/>
        <rFont val="Yu Gothic UI Semilight"/>
        <family val="3"/>
        <charset val="128"/>
      </rPr>
      <t>の場合は、</t>
    </r>
    <r>
      <rPr>
        <b/>
        <sz val="14"/>
        <color rgb="FFFF0000"/>
        <rFont val="Yu Gothic UI Semilight"/>
        <family val="3"/>
        <charset val="128"/>
      </rPr>
      <t>報告リスト2件以上提出用</t>
    </r>
    <r>
      <rPr>
        <b/>
        <sz val="14"/>
        <rFont val="Yu Gothic UI Semilight"/>
        <family val="3"/>
        <charset val="128"/>
      </rPr>
      <t>をご利用願います。</t>
    </r>
    <rPh sb="31" eb="34">
      <t>ケンイジョウ</t>
    </rPh>
    <rPh sb="34" eb="37">
      <t>テイシュツヨウ</t>
    </rPh>
    <phoneticPr fontId="7"/>
  </si>
  <si>
    <r>
      <t>定期検査報告書（郵送受付</t>
    </r>
    <r>
      <rPr>
        <sz val="11"/>
        <color rgb="FFFF0000"/>
        <rFont val="メイリオ"/>
        <family val="3"/>
        <charset val="128"/>
      </rPr>
      <t>(単独提出用）</t>
    </r>
    <r>
      <rPr>
        <sz val="11"/>
        <rFont val="メイリオ"/>
        <family val="3"/>
        <charset val="128"/>
      </rPr>
      <t>）</t>
    </r>
    <rPh sb="0" eb="7">
      <t>テイキケンサホウコクショ</t>
    </rPh>
    <rPh sb="8" eb="10">
      <t>ユウソウ</t>
    </rPh>
    <rPh sb="10" eb="12">
      <t>ウケツケ</t>
    </rPh>
    <phoneticPr fontId="7"/>
  </si>
  <si>
    <t>下に振込を行ったお手続き証を貼付け報告書と併せてお送りくださるようお願いいたします。</t>
    <phoneticPr fontId="7"/>
  </si>
  <si>
    <t>公益財団法人 兵庫県住宅建築総合センター</t>
    <rPh sb="0" eb="6">
      <t>コウエキザイダンホウジン</t>
    </rPh>
    <rPh sb="7" eb="16">
      <t>ヒョウゴケンジュウタクケンチクソウゴウ</t>
    </rPh>
    <phoneticPr fontId="7"/>
  </si>
  <si>
    <t>公益財団法人 兵庫県住宅建築総合センター</t>
    <rPh sb="0" eb="6">
      <t>コウエキザイダンホウジン</t>
    </rPh>
    <rPh sb="7" eb="16">
      <t>ヒョウゴケンジュウタクケンチクソウゴウ</t>
    </rPh>
    <phoneticPr fontId="107"/>
  </si>
  <si>
    <t>建築主事等</t>
    <rPh sb="0" eb="2">
      <t>ケンチク</t>
    </rPh>
    <rPh sb="2" eb="4">
      <t>シュジ</t>
    </rPh>
    <rPh sb="4" eb="5">
      <t>トウ</t>
    </rPh>
    <phoneticPr fontId="7"/>
  </si>
  <si>
    <r>
      <t>※返金について
　返金手続きが発生した場合、</t>
    </r>
    <r>
      <rPr>
        <sz val="8"/>
        <color rgb="FFFF0000"/>
        <rFont val="メイリオ"/>
        <family val="3"/>
        <charset val="128"/>
      </rPr>
      <t>返金先は「入金された口座名義人」</t>
    </r>
    <r>
      <rPr>
        <sz val="8"/>
        <rFont val="メイリオ"/>
        <family val="3"/>
        <charset val="128"/>
      </rPr>
      <t>になります。
当せんたーへ</t>
    </r>
    <r>
      <rPr>
        <sz val="8"/>
        <color rgb="FFFF0000"/>
        <rFont val="メイリオ"/>
        <family val="3"/>
        <charset val="128"/>
      </rPr>
      <t>入金された名義以外での返金手続きはできません。</t>
    </r>
    <r>
      <rPr>
        <sz val="8"/>
        <rFont val="メイリオ"/>
        <family val="3"/>
        <charset val="128"/>
      </rPr>
      <t>ご了解の上、お振込手続きを
お済ませ下さい。また、</t>
    </r>
    <r>
      <rPr>
        <sz val="8"/>
        <color rgb="FFFF0000"/>
        <rFont val="メイリオ"/>
        <family val="3"/>
        <charset val="128"/>
      </rPr>
      <t>返金に係る振込手数料は「返金先の口座名義人」のご負担となります</t>
    </r>
    <r>
      <rPr>
        <sz val="8"/>
        <rFont val="メイリオ"/>
        <family val="3"/>
        <charset val="128"/>
      </rPr>
      <t xml:space="preserve">
ので、返金額は手数料を差し引いた形でのご返金となります。
ご了承くださるようお願いいたします。</t>
    </r>
    <phoneticPr fontId="7"/>
  </si>
  <si>
    <r>
      <t>一度に</t>
    </r>
    <r>
      <rPr>
        <b/>
        <sz val="11"/>
        <color rgb="FFFF0000"/>
        <rFont val="ＭＳ Ｐゴシック"/>
        <family val="3"/>
        <charset val="128"/>
      </rPr>
      <t>複数の報告書を提出(同封)</t>
    </r>
    <r>
      <rPr>
        <sz val="11"/>
        <color theme="1"/>
        <rFont val="ＭＳ Ｐゴシック"/>
        <family val="2"/>
        <charset val="128"/>
      </rPr>
      <t>される場合は、このリスト表に提出物件一覧をご提出ください。</t>
    </r>
    <rPh sb="0" eb="2">
      <t>イチド</t>
    </rPh>
    <rPh sb="3" eb="5">
      <t>フクスウ</t>
    </rPh>
    <rPh sb="6" eb="9">
      <t>ホウコクショ</t>
    </rPh>
    <rPh sb="10" eb="12">
      <t>テイシュツ</t>
    </rPh>
    <rPh sb="13" eb="15">
      <t>ドウフウ</t>
    </rPh>
    <rPh sb="19" eb="21">
      <t>バアイ</t>
    </rPh>
    <rPh sb="28" eb="29">
      <t>ヒョウ</t>
    </rPh>
    <rPh sb="30" eb="32">
      <t>テイシュツ</t>
    </rPh>
    <rPh sb="32" eb="34">
      <t>ブッケン</t>
    </rPh>
    <rPh sb="34" eb="36">
      <t>イチラン</t>
    </rPh>
    <rPh sb="38" eb="40">
      <t>テイシュツ</t>
    </rPh>
    <phoneticPr fontId="107"/>
  </si>
  <si>
    <t>対象物件を　コード番号　で検索しますので必ず記入くださるようお願いいたします。</t>
    <rPh sb="0" eb="2">
      <t>タイショウ</t>
    </rPh>
    <rPh sb="2" eb="4">
      <t>ブッケン</t>
    </rPh>
    <rPh sb="9" eb="11">
      <t>バンゴウ</t>
    </rPh>
    <rPh sb="13" eb="15">
      <t>ケンサク</t>
    </rPh>
    <rPh sb="20" eb="21">
      <t>カナラ</t>
    </rPh>
    <rPh sb="22" eb="24">
      <t>キニュウ</t>
    </rPh>
    <rPh sb="31" eb="32">
      <t>ネガ</t>
    </rPh>
    <phoneticPr fontId="7"/>
  </si>
  <si>
    <r>
      <t>※返金について
　返金手続きが発生した場合、</t>
    </r>
    <r>
      <rPr>
        <sz val="10"/>
        <color rgb="FFFF0000"/>
        <rFont val="ＭＳ Ｐゴシック"/>
        <family val="3"/>
        <charset val="128"/>
      </rPr>
      <t>返金先は「入金された口座名義人」</t>
    </r>
    <r>
      <rPr>
        <sz val="10"/>
        <color theme="1"/>
        <rFont val="ＭＳ Ｐゴシック"/>
        <family val="3"/>
        <charset val="128"/>
      </rPr>
      <t>になります。
当せんたーへ</t>
    </r>
    <r>
      <rPr>
        <sz val="10"/>
        <color rgb="FFFF0000"/>
        <rFont val="ＭＳ Ｐゴシック"/>
        <family val="3"/>
        <charset val="128"/>
      </rPr>
      <t>入金された名義以外での返金手続きはできません。</t>
    </r>
    <r>
      <rPr>
        <sz val="10"/>
        <color theme="1"/>
        <rFont val="ＭＳ Ｐゴシック"/>
        <family val="3"/>
        <charset val="128"/>
      </rPr>
      <t>ご了解の上、お振込手続きを
お済ませ下さい。また、</t>
    </r>
    <r>
      <rPr>
        <sz val="10"/>
        <color rgb="FFFF0000"/>
        <rFont val="ＭＳ Ｐゴシック"/>
        <family val="3"/>
        <charset val="128"/>
      </rPr>
      <t>返金に係る振込手数料は「返金先の口座名義人」のご負担となります</t>
    </r>
    <r>
      <rPr>
        <sz val="10"/>
        <color theme="1"/>
        <rFont val="ＭＳ Ｐゴシック"/>
        <family val="3"/>
        <charset val="128"/>
      </rPr>
      <t xml:space="preserve">
ので、返金額は手数料を差し引いた形でのご返金となります。
ご了承くださるようお願いいたします。</t>
    </r>
    <phoneticPr fontId="107"/>
  </si>
  <si>
    <t>オンラインでの手続き</t>
    <rPh sb="7" eb="9">
      <t>テツヅ</t>
    </rPh>
    <phoneticPr fontId="7"/>
  </si>
  <si>
    <t>https://www.hyogo-jkc.or.jp/teiki-hokoku_online.html</t>
    <phoneticPr fontId="7"/>
  </si>
  <si>
    <r>
      <t>40，000㎡を超え、</t>
    </r>
    <r>
      <rPr>
        <sz val="11"/>
        <color theme="1"/>
        <rFont val="ＭＳ Ｐゴシック"/>
        <family val="2"/>
        <charset val="128"/>
      </rPr>
      <t>10</t>
    </r>
    <r>
      <rPr>
        <sz val="11"/>
        <color theme="1"/>
        <rFont val="ＭＳ Ｐゴシック"/>
        <family val="2"/>
        <charset val="128"/>
      </rPr>
      <t>0，000㎡以内</t>
    </r>
    <rPh sb="8" eb="9">
      <t>コ</t>
    </rPh>
    <rPh sb="19" eb="21">
      <t>イナイ</t>
    </rPh>
    <phoneticPr fontId="107"/>
  </si>
  <si>
    <t>100，000㎡を超えるもの</t>
    <rPh sb="9" eb="10">
      <t>コ</t>
    </rPh>
    <phoneticPr fontId="107"/>
  </si>
  <si>
    <r>
      <t>3，000㎡を超え、</t>
    </r>
    <r>
      <rPr>
        <sz val="11"/>
        <color theme="1"/>
        <rFont val="ＭＳ Ｐゴシック"/>
        <family val="2"/>
        <charset val="128"/>
      </rPr>
      <t>10</t>
    </r>
    <r>
      <rPr>
        <sz val="11"/>
        <color theme="1"/>
        <rFont val="ＭＳ Ｐゴシック"/>
        <family val="2"/>
        <charset val="128"/>
      </rPr>
      <t>，000㎡以内</t>
    </r>
    <rPh sb="7" eb="8">
      <t>コ</t>
    </rPh>
    <rPh sb="17" eb="19">
      <t>イナイ</t>
    </rPh>
    <phoneticPr fontId="107"/>
  </si>
  <si>
    <t>3，000㎡以内</t>
    <rPh sb="6" eb="8">
      <t>イナイ</t>
    </rPh>
    <phoneticPr fontId="107"/>
  </si>
  <si>
    <r>
      <rPr>
        <sz val="10"/>
        <color theme="1"/>
        <rFont val="ＭＳ Ｐゴシック"/>
        <family val="3"/>
        <charset val="128"/>
      </rPr>
      <t>定期報告等支援サービス料　　（令和7年4月現在、令和7年4月1日改訂　税込）
下記の手数料は令和7年4月現在の料金です。</t>
    </r>
    <r>
      <rPr>
        <sz val="10"/>
        <color rgb="FFFF0000"/>
        <rFont val="ＭＳ Ｐゴシック"/>
        <family val="3"/>
        <charset val="128"/>
      </rPr>
      <t>以降の手数料は変動する場合</t>
    </r>
    <r>
      <rPr>
        <sz val="10"/>
        <color theme="1"/>
        <rFont val="ＭＳ Ｐゴシック"/>
        <family val="3"/>
        <charset val="128"/>
      </rPr>
      <t>がありますのでご注意ください。</t>
    </r>
    <rPh sb="0" eb="5">
      <t>テイキホウコクトウ</t>
    </rPh>
    <rPh sb="5" eb="7">
      <t>シエン</t>
    </rPh>
    <rPh sb="11" eb="12">
      <t>リョウ</t>
    </rPh>
    <rPh sb="15" eb="17">
      <t>レイワ</t>
    </rPh>
    <rPh sb="18" eb="19">
      <t>ネン</t>
    </rPh>
    <rPh sb="20" eb="23">
      <t>ガツゲンザイ</t>
    </rPh>
    <rPh sb="24" eb="26">
      <t>レイワ</t>
    </rPh>
    <rPh sb="27" eb="28">
      <t>ネン</t>
    </rPh>
    <rPh sb="29" eb="30">
      <t>ガツ</t>
    </rPh>
    <rPh sb="31" eb="34">
      <t>ニチカイテイ</t>
    </rPh>
    <rPh sb="35" eb="37">
      <t>ゼイコ</t>
    </rPh>
    <rPh sb="39" eb="41">
      <t>カキ</t>
    </rPh>
    <rPh sb="42" eb="45">
      <t>テスウリョウ</t>
    </rPh>
    <rPh sb="46" eb="48">
      <t>レイワ</t>
    </rPh>
    <rPh sb="49" eb="50">
      <t>ネン</t>
    </rPh>
    <rPh sb="51" eb="52">
      <t>ガツ</t>
    </rPh>
    <rPh sb="52" eb="54">
      <t>ゲンザイ</t>
    </rPh>
    <rPh sb="55" eb="57">
      <t>リョウキン</t>
    </rPh>
    <rPh sb="60" eb="62">
      <t>イコウ</t>
    </rPh>
    <rPh sb="63" eb="66">
      <t>テスウリョウ</t>
    </rPh>
    <rPh sb="67" eb="69">
      <t>ヘンドウ</t>
    </rPh>
    <rPh sb="71" eb="73">
      <t>バアイ</t>
    </rPh>
    <rPh sb="81" eb="83">
      <t>チュウイ</t>
    </rPh>
    <phoneticPr fontId="107"/>
  </si>
  <si>
    <t>支援サービス料貼付け用紙</t>
    <rPh sb="0" eb="2">
      <t>シエン</t>
    </rPh>
    <rPh sb="6" eb="7">
      <t>リョウ</t>
    </rPh>
    <rPh sb="7" eb="9">
      <t>ハリツ</t>
    </rPh>
    <rPh sb="10" eb="12">
      <t>ヨウシ</t>
    </rPh>
    <phoneticPr fontId="7"/>
  </si>
  <si>
    <r>
      <t>下記料金は、令和7年4月現在の料金です。</t>
    </r>
    <r>
      <rPr>
        <sz val="11"/>
        <color rgb="FFFF0000"/>
        <rFont val="メイリオ"/>
        <family val="3"/>
        <charset val="128"/>
      </rPr>
      <t>以降の手数料は変動する場合</t>
    </r>
    <r>
      <rPr>
        <sz val="11"/>
        <rFont val="メイリオ"/>
        <family val="3"/>
        <charset val="128"/>
      </rPr>
      <t>がありますのでご注意ください。</t>
    </r>
    <rPh sb="0" eb="4">
      <t>カキリョウキン</t>
    </rPh>
    <rPh sb="6" eb="8">
      <t>レイワ</t>
    </rPh>
    <rPh sb="9" eb="10">
      <t>ネン</t>
    </rPh>
    <rPh sb="11" eb="12">
      <t>ガツ</t>
    </rPh>
    <rPh sb="12" eb="14">
      <t>ゲンザイ</t>
    </rPh>
    <rPh sb="15" eb="17">
      <t>リョウキン</t>
    </rPh>
    <rPh sb="20" eb="22">
      <t>イコウ</t>
    </rPh>
    <rPh sb="23" eb="26">
      <t>テスウリョウ</t>
    </rPh>
    <rPh sb="27" eb="29">
      <t>ヘンドウ</t>
    </rPh>
    <rPh sb="31" eb="33">
      <t>バアイ</t>
    </rPh>
    <rPh sb="41" eb="43">
      <t>チュウイ</t>
    </rPh>
    <phoneticPr fontId="7"/>
  </si>
  <si>
    <r>
      <t>令和</t>
    </r>
    <r>
      <rPr>
        <b/>
        <sz val="11"/>
        <color rgb="FFFF0000"/>
        <rFont val="ＭＳ Ｐゴシック"/>
        <family val="3"/>
        <charset val="128"/>
      </rPr>
      <t>7</t>
    </r>
    <r>
      <rPr>
        <sz val="11"/>
        <color theme="1"/>
        <rFont val="ＭＳ Ｐゴシック"/>
        <family val="2"/>
        <charset val="128"/>
      </rPr>
      <t>年度より「</t>
    </r>
    <r>
      <rPr>
        <sz val="11"/>
        <color rgb="FFFF0000"/>
        <rFont val="ＭＳ Ｐゴシック"/>
        <family val="3"/>
        <charset val="128"/>
      </rPr>
      <t>防火設備</t>
    </r>
    <r>
      <rPr>
        <sz val="11"/>
        <color theme="1"/>
        <rFont val="ＭＳ Ｐゴシック"/>
        <family val="2"/>
        <charset val="128"/>
      </rPr>
      <t>定期検査報告」について</t>
    </r>
    <r>
      <rPr>
        <sz val="11"/>
        <color rgb="FFFF0000"/>
        <rFont val="ＭＳ Ｐゴシック"/>
        <family val="3"/>
        <charset val="128"/>
      </rPr>
      <t>面積により価格が変動</t>
    </r>
    <r>
      <rPr>
        <sz val="11"/>
        <color theme="1"/>
        <rFont val="ＭＳ Ｐゴシック"/>
        <family val="2"/>
        <charset val="128"/>
      </rPr>
      <t>します。</t>
    </r>
    <phoneticPr fontId="7"/>
  </si>
  <si>
    <r>
      <rPr>
        <b/>
        <sz val="11"/>
        <color rgb="FFFF0000"/>
        <rFont val="ＭＳ Ｐゴシック"/>
        <family val="3"/>
        <charset val="128"/>
      </rPr>
      <t>特定建築物・防火設備</t>
    </r>
    <r>
      <rPr>
        <sz val="11"/>
        <rFont val="ＭＳ Ｐゴシック"/>
        <family val="3"/>
        <charset val="128"/>
      </rPr>
      <t>の報告の場合は</t>
    </r>
    <r>
      <rPr>
        <b/>
        <sz val="11"/>
        <color rgb="FFFF0000"/>
        <rFont val="ＭＳ Ｐゴシック"/>
        <family val="3"/>
        <charset val="128"/>
      </rPr>
      <t>必ず報告対象面積</t>
    </r>
    <r>
      <rPr>
        <sz val="11"/>
        <rFont val="ＭＳ Ｐゴシック"/>
        <family val="3"/>
        <charset val="128"/>
      </rPr>
      <t>を</t>
    </r>
    <r>
      <rPr>
        <b/>
        <sz val="11"/>
        <color theme="1"/>
        <rFont val="ＭＳ Ｐゴシック"/>
        <family val="3"/>
        <charset val="128"/>
      </rPr>
      <t>入力</t>
    </r>
    <r>
      <rPr>
        <sz val="11"/>
        <rFont val="ＭＳ Ｐゴシック"/>
        <family val="3"/>
        <charset val="128"/>
      </rPr>
      <t>してください。</t>
    </r>
    <rPh sb="0" eb="2">
      <t>トクテイ</t>
    </rPh>
    <rPh sb="2" eb="5">
      <t>ケンチクブツ</t>
    </rPh>
    <rPh sb="6" eb="10">
      <t>ボウカセツビ</t>
    </rPh>
    <rPh sb="11" eb="13">
      <t>ホウコク</t>
    </rPh>
    <rPh sb="14" eb="16">
      <t>バアイ</t>
    </rPh>
    <rPh sb="17" eb="18">
      <t>カナラ</t>
    </rPh>
    <rPh sb="19" eb="25">
      <t>ホウコクタイショウメンセキ</t>
    </rPh>
    <rPh sb="26" eb="28">
      <t>ニュウリョク</t>
    </rPh>
    <phoneticPr fontId="107"/>
  </si>
  <si>
    <r>
      <t>下記の手数料は</t>
    </r>
    <r>
      <rPr>
        <sz val="11"/>
        <color rgb="FFFF0000"/>
        <rFont val="ＭＳ Ｐゴシック"/>
        <family val="3"/>
        <charset val="128"/>
      </rPr>
      <t>令和7年4月現在</t>
    </r>
    <r>
      <rPr>
        <sz val="11"/>
        <color theme="1"/>
        <rFont val="ＭＳ Ｐゴシック"/>
        <family val="2"/>
        <charset val="128"/>
      </rPr>
      <t>の料金です。以降の手数料は</t>
    </r>
    <r>
      <rPr>
        <sz val="11"/>
        <color rgb="FFFF0000"/>
        <rFont val="ＭＳ Ｐゴシック"/>
        <family val="3"/>
        <charset val="128"/>
      </rPr>
      <t>変動する場合</t>
    </r>
    <r>
      <rPr>
        <sz val="11"/>
        <color theme="1"/>
        <rFont val="ＭＳ Ｐゴシック"/>
        <family val="2"/>
        <charset val="128"/>
      </rPr>
      <t>がありますのでご注意ください。</t>
    </r>
    <rPh sb="0" eb="2">
      <t>カキ</t>
    </rPh>
    <rPh sb="3" eb="6">
      <t>テスウリョウ</t>
    </rPh>
    <rPh sb="7" eb="9">
      <t>レイワ</t>
    </rPh>
    <rPh sb="10" eb="11">
      <t>ネン</t>
    </rPh>
    <rPh sb="12" eb="13">
      <t>ガツ</t>
    </rPh>
    <rPh sb="13" eb="15">
      <t>ゲンザイ</t>
    </rPh>
    <rPh sb="16" eb="18">
      <t>リョウキン</t>
    </rPh>
    <rPh sb="21" eb="23">
      <t>イコウ</t>
    </rPh>
    <rPh sb="24" eb="27">
      <t>テスウリョウ</t>
    </rPh>
    <rPh sb="28" eb="30">
      <t>ヘンドウ</t>
    </rPh>
    <rPh sb="32" eb="34">
      <t>バアイ</t>
    </rPh>
    <rPh sb="42" eb="44">
      <t>チュウイ</t>
    </rPh>
    <phoneticPr fontId="7"/>
  </si>
  <si>
    <t>001-12-123456-1</t>
    <phoneticPr fontId="7"/>
  </si>
  <si>
    <t>各居室の給気口及び排気口における物品の放置の状況</t>
  </si>
  <si>
    <r>
      <t>　「当該検査に関与した検査者」欄は、建築基準法施行規則別記第36の６様式第二面４欄に記入した検査者について記入し、「検査者番号」欄に検査者を特定できる番号、記号等を記入してください。当該建築設備の検査を行った検査者が１人の場合は、その他の検査者欄は</t>
    </r>
    <r>
      <rPr>
        <sz val="8"/>
        <color rgb="FFFF0000"/>
        <rFont val="ＭＳ 明朝"/>
        <family val="1"/>
        <charset val="128"/>
      </rPr>
      <t>記入不要です。</t>
    </r>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7"/>
  </si>
  <si>
    <r>
      <t>　検査対象建築物に換気設備がない場合は、この様式は</t>
    </r>
    <r>
      <rPr>
        <sz val="8"/>
        <color rgb="FFFF0000"/>
        <rFont val="ＭＳ 明朝"/>
        <family val="1"/>
        <charset val="128"/>
      </rPr>
      <t>記入不要です。</t>
    </r>
    <rPh sb="1" eb="3">
      <t>ケンサ</t>
    </rPh>
    <rPh sb="3" eb="5">
      <t>タイショウ</t>
    </rPh>
    <rPh sb="5" eb="8">
      <t>ケンチクブツ</t>
    </rPh>
    <rPh sb="9" eb="11">
      <t>カンキ</t>
    </rPh>
    <rPh sb="11" eb="13">
      <t>セツビ</t>
    </rPh>
    <rPh sb="16" eb="18">
      <t>バアイ</t>
    </rPh>
    <rPh sb="25" eb="27">
      <t>キニュウ</t>
    </rPh>
    <rPh sb="27" eb="29">
      <t>フヨウヨウシキ</t>
    </rPh>
    <phoneticPr fontId="7"/>
  </si>
  <si>
    <t>　該当しない検査項目等がある場合は、当該項目の「検査結果」欄及び「担当検査者番号」欄に「－」を記入してください。</t>
    <phoneticPr fontId="7"/>
  </si>
  <si>
    <r>
      <t>　「担当検査者番号」欄は、「検査に関与した検査者」欄で記入した番号、記号等を記入してください。ただし、当該建築設備の検査を行った検査者が１人の場合は、記入</t>
    </r>
    <r>
      <rPr>
        <sz val="8"/>
        <color rgb="FFFF0000"/>
        <rFont val="ＭＳ 明朝"/>
        <family val="1"/>
        <charset val="128"/>
      </rPr>
      <t>不要です</t>
    </r>
    <r>
      <rPr>
        <sz val="8"/>
        <rFont val="ＭＳ 明朝"/>
        <family val="1"/>
        <charset val="128"/>
      </rPr>
      <t>。</t>
    </r>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phoneticPr fontId="7"/>
  </si>
  <si>
    <r>
      <t>　１(</t>
    </r>
    <r>
      <rPr>
        <sz val="8"/>
        <color rgb="FFFF0000"/>
        <rFont val="ＭＳ 明朝"/>
        <family val="1"/>
        <charset val="128"/>
      </rPr>
      <t>10</t>
    </r>
    <r>
      <rPr>
        <sz val="8"/>
        <rFont val="ＭＳ 明朝"/>
        <family val="1"/>
        <charset val="128"/>
      </rPr>
      <t>)「各居室の換気量）」については、法第28条第２項又は第３項に基づき換気設備が設けられた居室(換気設備を設けるべき調理室等を除く。)の換気状況評価表（別表１）を添付してください。</t>
    </r>
    <rPh sb="7" eb="10">
      <t>カクキョシツ</t>
    </rPh>
    <rPh sb="72" eb="74">
      <t>カンキ</t>
    </rPh>
    <rPh sb="74" eb="76">
      <t>ジョウキョウ</t>
    </rPh>
    <rPh sb="76" eb="78">
      <t>ヒョウカ</t>
    </rPh>
    <rPh sb="78" eb="79">
      <t>オモテ</t>
    </rPh>
    <rPh sb="80" eb="82">
      <t>ベッピョウ</t>
    </rPh>
    <rPh sb="85" eb="87">
      <t>テンプ</t>
    </rPh>
    <phoneticPr fontId="7"/>
  </si>
  <si>
    <r>
      <t>　２(</t>
    </r>
    <r>
      <rPr>
        <sz val="8"/>
        <color rgb="FFFF0000"/>
        <rFont val="ＭＳ 明朝"/>
        <family val="1"/>
        <charset val="128"/>
      </rPr>
      <t>14</t>
    </r>
    <r>
      <rPr>
        <sz val="8"/>
        <rFont val="ＭＳ 明朝"/>
        <family val="1"/>
        <charset val="128"/>
      </rPr>
      <t>)「機械換気設備の換気量」については、換気設備を設けるべき調理室等の換気風量測定表（別表２）を添付してください。</t>
    </r>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7"/>
  </si>
  <si>
    <r>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t>
    </r>
    <r>
      <rPr>
        <sz val="7"/>
        <color rgb="FFFF0000"/>
        <rFont val="ＭＳ 明朝"/>
        <family val="1"/>
        <charset val="128"/>
      </rPr>
      <t>記入不要です。</t>
    </r>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7"/>
  </si>
  <si>
    <r>
      <t>　検査対象建築物に排煙設備がない場合は、この様式は</t>
    </r>
    <r>
      <rPr>
        <sz val="7"/>
        <color rgb="FFFF0000"/>
        <rFont val="ＭＳ 明朝"/>
        <family val="1"/>
        <charset val="128"/>
      </rPr>
      <t>記入不要です。</t>
    </r>
    <rPh sb="1" eb="3">
      <t>ケンサ</t>
    </rPh>
    <rPh sb="3" eb="5">
      <t>タイショウ</t>
    </rPh>
    <rPh sb="5" eb="8">
      <t>ケンチクブツ</t>
    </rPh>
    <rPh sb="9" eb="11">
      <t>ハイエン</t>
    </rPh>
    <rPh sb="11" eb="13">
      <t>セツビ</t>
    </rPh>
    <rPh sb="16" eb="18">
      <t>バアイ</t>
    </rPh>
    <rPh sb="25" eb="27">
      <t>キニュウ</t>
    </rPh>
    <rPh sb="27" eb="29">
      <t>フヨウヨウシキ</t>
    </rPh>
    <phoneticPr fontId="7"/>
  </si>
  <si>
    <r>
      <t>　「担当検査者番号」欄は、「検査に関与した検査者」欄で記入した番号、記号等を記入してください。ただし、当該建築設備の検査を行った検査者が１人の場合は、</t>
    </r>
    <r>
      <rPr>
        <sz val="7"/>
        <color rgb="FFFF0000"/>
        <rFont val="ＭＳ 明朝"/>
        <family val="1"/>
        <charset val="128"/>
      </rPr>
      <t>記入不要です</t>
    </r>
    <r>
      <rPr>
        <sz val="7"/>
        <rFont val="ＭＳ 明朝"/>
        <family val="1"/>
        <charset val="128"/>
      </rPr>
      <t>。</t>
    </r>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7"/>
  </si>
  <si>
    <t>照明の妨げとなる物品の放置の状況</t>
    <phoneticPr fontId="7"/>
  </si>
  <si>
    <r>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t>
    </r>
    <r>
      <rPr>
        <sz val="8"/>
        <color rgb="FFFF0000"/>
        <rFont val="ＭＳ 明朝"/>
        <family val="1"/>
        <charset val="128"/>
      </rPr>
      <t>記入不要です</t>
    </r>
    <r>
      <rPr>
        <sz val="8"/>
        <rFont val="ＭＳ 明朝"/>
        <family val="1"/>
        <charset val="128"/>
      </rPr>
      <t>。</t>
    </r>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phoneticPr fontId="7"/>
  </si>
  <si>
    <r>
      <t>　検査対象建築物に非常用の照明装置がない場合は、この様式は</t>
    </r>
    <r>
      <rPr>
        <sz val="8"/>
        <color rgb="FFFF0000"/>
        <rFont val="ＭＳ 明朝"/>
        <family val="1"/>
        <charset val="128"/>
      </rPr>
      <t>記入不要です</t>
    </r>
    <r>
      <rPr>
        <sz val="8"/>
        <rFont val="ＭＳ 明朝"/>
        <family val="1"/>
        <charset val="128"/>
      </rPr>
      <t>。</t>
    </r>
    <phoneticPr fontId="7"/>
  </si>
  <si>
    <r>
      <t>　「検査結果」欄のうち「指摘なし」欄は、</t>
    </r>
    <r>
      <rPr>
        <sz val="8"/>
        <color rgb="FFFF0000"/>
        <rFont val="ＭＳ 明朝"/>
        <family val="1"/>
        <charset val="128"/>
      </rPr>
      <t>⑦</t>
    </r>
    <r>
      <rPr>
        <sz val="8"/>
        <rFont val="ＭＳ 明朝"/>
        <family val="1"/>
        <charset val="128"/>
      </rPr>
      <t>に該当しない場合に○印を記入してください。</t>
    </r>
    <phoneticPr fontId="7"/>
  </si>
  <si>
    <r>
      <t>　「担当検査者番号」欄は、「検査に関与した検査者」欄で記入した番号、記号等を記入してください。ただし、当該建築設備の検査を行った検査者が１人の場合は、記入</t>
    </r>
    <r>
      <rPr>
        <sz val="8"/>
        <color rgb="FFFF0000"/>
        <rFont val="ＭＳ 明朝"/>
        <family val="1"/>
        <charset val="128"/>
      </rPr>
      <t>不要です</t>
    </r>
    <r>
      <rPr>
        <sz val="8"/>
        <rFont val="ＭＳ 明朝"/>
        <family val="1"/>
        <charset val="128"/>
      </rPr>
      <t>。</t>
    </r>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7"/>
  </si>
  <si>
    <t>登録　第</t>
    <phoneticPr fontId="7"/>
  </si>
  <si>
    <t>　　　</t>
    <phoneticPr fontId="7"/>
  </si>
  <si>
    <t>　知事登録第</t>
    <rPh sb="1" eb="3">
      <t>チジ</t>
    </rPh>
    <rPh sb="3" eb="5">
      <t>トウロク</t>
    </rPh>
    <rPh sb="5" eb="6">
      <t>ダイ</t>
    </rPh>
    <phoneticPr fontId="7"/>
  </si>
  <si>
    <t>(年号選択)</t>
    <rPh sb="1" eb="5">
      <t>ネンゴウセンタク</t>
    </rPh>
    <phoneticPr fontId="7"/>
  </si>
  <si>
    <t>知事登録　第</t>
    <rPh sb="0" eb="2">
      <t>チジ</t>
    </rPh>
    <rPh sb="2" eb="4">
      <t>トウロク</t>
    </rPh>
    <rPh sb="5" eb="6">
      <t>ダイ</t>
    </rPh>
    <phoneticPr fontId="7"/>
  </si>
  <si>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7"/>
  </si>
  <si>
    <t xml:space="preserve"> その他 （　　　　　　　　　　）</t>
    <rPh sb="3" eb="4">
      <t>タ</t>
    </rPh>
    <phoneticPr fontId="7"/>
  </si>
  <si>
    <t>階別</t>
    <rPh sb="0" eb="1">
      <t>カイ</t>
    </rPh>
    <rPh sb="1" eb="2">
      <t>ベツ</t>
    </rPh>
    <phoneticPr fontId="7"/>
  </si>
  <si>
    <t>測定場所</t>
    <rPh sb="0" eb="1">
      <t>ハカリ</t>
    </rPh>
    <rPh sb="1" eb="2">
      <t>サダム</t>
    </rPh>
    <rPh sb="2" eb="3">
      <t>バ</t>
    </rPh>
    <rPh sb="3" eb="4">
      <t>ショ</t>
    </rPh>
    <phoneticPr fontId="7"/>
  </si>
  <si>
    <t>判　定</t>
    <rPh sb="0" eb="1">
      <t>ハン</t>
    </rPh>
    <rPh sb="2" eb="3">
      <t>サダム</t>
    </rPh>
    <phoneticPr fontId="7"/>
  </si>
  <si>
    <t>最　低　照　度 （lx）</t>
    <rPh sb="0" eb="1">
      <t>サイ</t>
    </rPh>
    <rPh sb="2" eb="3">
      <t>テイ</t>
    </rPh>
    <rPh sb="4" eb="5">
      <t>テル</t>
    </rPh>
    <rPh sb="6" eb="7">
      <t>ド</t>
    </rPh>
    <phoneticPr fontId="7"/>
  </si>
  <si>
    <t>最低照度の測定場所</t>
    <rPh sb="0" eb="1">
      <t>サイ</t>
    </rPh>
    <rPh sb="1" eb="2">
      <t>テイ</t>
    </rPh>
    <rPh sb="2" eb="3">
      <t>アキラ</t>
    </rPh>
    <rPh sb="3" eb="4">
      <t>ド</t>
    </rPh>
    <rPh sb="5" eb="6">
      <t>ハカリ</t>
    </rPh>
    <rPh sb="6" eb="7">
      <t>サダム</t>
    </rPh>
    <rPh sb="7" eb="8">
      <t>バ</t>
    </rPh>
    <rPh sb="8" eb="9">
      <t>ショ</t>
    </rPh>
    <phoneticPr fontId="7"/>
  </si>
  <si>
    <t>型式番号等</t>
    <phoneticPr fontId="7"/>
  </si>
  <si>
    <r>
      <t xml:space="preserve">測定位置 </t>
    </r>
    <r>
      <rPr>
        <vertAlign val="superscript"/>
        <sz val="9"/>
        <rFont val="ＭＳ 明朝"/>
        <family val="1"/>
        <charset val="128"/>
      </rPr>
      <t>*注1）</t>
    </r>
    <rPh sb="0" eb="1">
      <t>ハカリ</t>
    </rPh>
    <rPh sb="1" eb="2">
      <t>サダム</t>
    </rPh>
    <rPh sb="2" eb="3">
      <t>クライ</t>
    </rPh>
    <rPh sb="3" eb="4">
      <t>オキ</t>
    </rPh>
    <rPh sb="6" eb="7">
      <t>チュウ</t>
    </rPh>
    <phoneticPr fontId="7"/>
  </si>
  <si>
    <r>
      <t xml:space="preserve">光 源 の 種 類 </t>
    </r>
    <r>
      <rPr>
        <vertAlign val="superscript"/>
        <sz val="9"/>
        <rFont val="ＭＳ 明朝"/>
        <family val="1"/>
        <charset val="128"/>
      </rPr>
      <t>＊注2）</t>
    </r>
    <rPh sb="0" eb="1">
      <t>ヒカリ</t>
    </rPh>
    <rPh sb="2" eb="3">
      <t>ミナモト</t>
    </rPh>
    <rPh sb="6" eb="7">
      <t>タネ</t>
    </rPh>
    <rPh sb="8" eb="9">
      <t>タグイ</t>
    </rPh>
    <phoneticPr fontId="7"/>
  </si>
  <si>
    <t>部屋 ・ 廊下等</t>
    <rPh sb="0" eb="1">
      <t>ブ</t>
    </rPh>
    <rPh sb="1" eb="2">
      <t>ヤ</t>
    </rPh>
    <rPh sb="5" eb="6">
      <t>ロウ</t>
    </rPh>
    <rPh sb="6" eb="7">
      <t>シタ</t>
    </rPh>
    <rPh sb="7" eb="8">
      <t>トウ</t>
    </rPh>
    <phoneticPr fontId="7"/>
  </si>
  <si>
    <t>報告対象面積</t>
    <rPh sb="0" eb="2">
      <t>ホウコク</t>
    </rPh>
    <rPh sb="2" eb="4">
      <t>タイショウ</t>
    </rPh>
    <rPh sb="4" eb="6">
      <t>メンセキ</t>
    </rPh>
    <phoneticPr fontId="107"/>
  </si>
  <si>
    <t>延べ面積</t>
    <rPh sb="0" eb="1">
      <t>ノ</t>
    </rPh>
    <rPh sb="2" eb="4">
      <t>メンセキ</t>
    </rPh>
    <phoneticPr fontId="7"/>
  </si>
  <si>
    <r>
      <rPr>
        <sz val="8"/>
        <color rgb="FFFF0000"/>
        <rFont val="ＭＳ 明朝"/>
        <family val="1"/>
        <charset val="128"/>
      </rPr>
      <t>(22)</t>
    </r>
    <phoneticPr fontId="7"/>
  </si>
  <si>
    <r>
      <t>給気機の外気</t>
    </r>
    <r>
      <rPr>
        <sz val="8"/>
        <color rgb="FFFF0000"/>
        <rFont val="ＭＳ 明朝"/>
        <family val="1"/>
        <charset val="128"/>
      </rPr>
      <t>取入口</t>
    </r>
    <r>
      <rPr>
        <sz val="8"/>
        <rFont val="ＭＳ 明朝"/>
        <family val="1"/>
        <charset val="128"/>
      </rPr>
      <t>及び排気機の排気口の取付けの状況</t>
    </r>
    <rPh sb="0" eb="2">
      <t>キュウキ</t>
    </rPh>
    <rPh sb="2" eb="3">
      <t>キ</t>
    </rPh>
    <rPh sb="4" eb="6">
      <t>ガイキ</t>
    </rPh>
    <rPh sb="6" eb="7">
      <t>ト</t>
    </rPh>
    <rPh sb="7" eb="8">
      <t>イ</t>
    </rPh>
    <rPh sb="8" eb="9">
      <t>グチ</t>
    </rPh>
    <rPh sb="9" eb="10">
      <t>オヨ</t>
    </rPh>
    <rPh sb="11" eb="13">
      <t>ハイキ</t>
    </rPh>
    <rPh sb="13" eb="14">
      <t>キ</t>
    </rPh>
    <rPh sb="15" eb="17">
      <t>ハイキ</t>
    </rPh>
    <rPh sb="17" eb="18">
      <t>グチ</t>
    </rPh>
    <rPh sb="19" eb="20">
      <t>ト</t>
    </rPh>
    <rPh sb="20" eb="21">
      <t>ツ</t>
    </rPh>
    <rPh sb="23" eb="25">
      <t>ジョウキョウ</t>
    </rPh>
    <phoneticPr fontId="7"/>
  </si>
  <si>
    <r>
      <t>　「検査結果」欄のうち「指摘なし」欄は、</t>
    </r>
    <r>
      <rPr>
        <sz val="7"/>
        <color rgb="FFFF0000"/>
        <rFont val="ＭＳ 明朝"/>
        <family val="1"/>
        <charset val="128"/>
      </rPr>
      <t>⑦</t>
    </r>
    <r>
      <rPr>
        <sz val="7"/>
        <rFont val="ＭＳ 明朝"/>
        <family val="1"/>
        <charset val="128"/>
      </rPr>
      <t>に該当しない場合に○印を記入してください。</t>
    </r>
    <phoneticPr fontId="7"/>
  </si>
  <si>
    <r>
      <t>　　４「上記以外の検査項目等」</t>
    </r>
    <r>
      <rPr>
        <sz val="8"/>
        <color rgb="FFFF0000"/>
        <rFont val="ＭＳ 明朝"/>
        <family val="1"/>
        <charset val="128"/>
      </rPr>
      <t>欄</t>
    </r>
    <r>
      <rPr>
        <sz val="8"/>
        <rFont val="ＭＳ 明朝"/>
        <family val="1"/>
        <charset val="128"/>
      </rPr>
      <t>は、第２</t>
    </r>
    <r>
      <rPr>
        <sz val="8"/>
        <color rgb="FFFF0000"/>
        <rFont val="ＭＳ 明朝"/>
        <family val="1"/>
        <charset val="128"/>
      </rPr>
      <t>第２項</t>
    </r>
    <r>
      <rPr>
        <sz val="8"/>
        <rFont val="ＭＳ 明朝"/>
        <family val="1"/>
        <charset val="128"/>
      </rPr>
      <t>の規定により特定行政庁が検査項目等を</t>
    </r>
    <r>
      <rPr>
        <sz val="8"/>
        <color rgb="FFFF0000"/>
        <rFont val="ＭＳ 明朝"/>
        <family val="1"/>
        <charset val="128"/>
      </rPr>
      <t>付加している場合に</t>
    </r>
    <r>
      <rPr>
        <sz val="8"/>
        <rFont val="ＭＳ 明朝"/>
        <family val="1"/>
        <charset val="128"/>
      </rPr>
      <t>、</t>
    </r>
    <r>
      <rPr>
        <sz val="8"/>
        <color rgb="FFFF0000"/>
        <rFont val="ＭＳ 明朝"/>
        <family val="1"/>
        <charset val="128"/>
      </rPr>
      <t>当該</t>
    </r>
    <r>
      <rPr>
        <sz val="8"/>
        <rFont val="ＭＳ 明朝"/>
        <family val="1"/>
        <charset val="128"/>
      </rPr>
      <t>検査項目等を追加し、</t>
    </r>
    <r>
      <rPr>
        <sz val="8"/>
        <color rgb="FFFF0000"/>
        <rFont val="ＭＳ 明朝"/>
        <family val="1"/>
        <charset val="128"/>
      </rPr>
      <t>⑥</t>
    </r>
    <r>
      <rPr>
        <sz val="8"/>
        <rFont val="ＭＳ 明朝"/>
        <family val="1"/>
        <charset val="128"/>
      </rPr>
      <t>か
ら</t>
    </r>
    <r>
      <rPr>
        <sz val="8"/>
        <color rgb="FFFF0000"/>
        <rFont val="ＭＳ 明朝"/>
        <family val="1"/>
        <charset val="128"/>
      </rPr>
      <t>⑩まで</t>
    </r>
    <r>
      <rPr>
        <sz val="8"/>
        <rFont val="ＭＳ 明朝"/>
        <family val="1"/>
        <charset val="128"/>
      </rPr>
      <t>に準じて検査結果等を記入してください。</t>
    </r>
    <r>
      <rPr>
        <sz val="8"/>
        <color rgb="FFFF0000"/>
        <rFont val="ＭＳ 明朝"/>
        <family val="1"/>
        <charset val="128"/>
      </rPr>
      <t>また、第２第３項に規定する認定検査項目等が定められている場合に、当該認定項目等を追
加し、⑥から⑩までに準じて検査結果等を記入してください。</t>
    </r>
    <phoneticPr fontId="7"/>
  </si>
  <si>
    <r>
      <t>　　５「上記以外の検査項目等」</t>
    </r>
    <r>
      <rPr>
        <sz val="7"/>
        <color rgb="FFFF0000"/>
        <rFont val="ＭＳ 明朝"/>
        <family val="1"/>
        <charset val="128"/>
      </rPr>
      <t>欄</t>
    </r>
    <r>
      <rPr>
        <sz val="7"/>
        <rFont val="ＭＳ 明朝"/>
        <family val="1"/>
        <charset val="128"/>
      </rPr>
      <t>は、第２</t>
    </r>
    <r>
      <rPr>
        <sz val="7"/>
        <color rgb="FFFF0000"/>
        <rFont val="ＭＳ 明朝"/>
        <family val="1"/>
        <charset val="128"/>
      </rPr>
      <t>第２項</t>
    </r>
    <r>
      <rPr>
        <sz val="7"/>
        <rFont val="ＭＳ 明朝"/>
        <family val="1"/>
        <charset val="128"/>
      </rPr>
      <t>の規定により特定行政庁が検査項目等を</t>
    </r>
    <r>
      <rPr>
        <sz val="7"/>
        <color rgb="FFFF0000"/>
        <rFont val="ＭＳ 明朝"/>
        <family val="1"/>
        <charset val="128"/>
      </rPr>
      <t>付加している場合</t>
    </r>
    <r>
      <rPr>
        <sz val="7"/>
        <rFont val="ＭＳ 明朝"/>
        <family val="1"/>
        <charset val="128"/>
      </rPr>
      <t>に、</t>
    </r>
    <r>
      <rPr>
        <sz val="7"/>
        <color rgb="FFFF0000"/>
        <rFont val="ＭＳ 明朝"/>
        <family val="1"/>
        <charset val="128"/>
      </rPr>
      <t>当該</t>
    </r>
    <r>
      <rPr>
        <sz val="7"/>
        <rFont val="ＭＳ 明朝"/>
        <family val="1"/>
        <charset val="128"/>
      </rPr>
      <t>検査項目等を追加し、</t>
    </r>
    <r>
      <rPr>
        <sz val="7"/>
        <color rgb="FFFF0000"/>
        <rFont val="ＭＳ 明朝"/>
        <family val="1"/>
        <charset val="128"/>
      </rPr>
      <t>⑥</t>
    </r>
    <r>
      <rPr>
        <sz val="7"/>
        <rFont val="ＭＳ 明朝"/>
        <family val="1"/>
        <charset val="128"/>
      </rPr>
      <t>から</t>
    </r>
    <r>
      <rPr>
        <sz val="7"/>
        <color rgb="FFFF0000"/>
        <rFont val="ＭＳ 明朝"/>
        <family val="1"/>
        <charset val="128"/>
      </rPr>
      <t>⑩ま
で</t>
    </r>
    <r>
      <rPr>
        <sz val="7"/>
        <rFont val="ＭＳ 明朝"/>
        <family val="1"/>
        <charset val="128"/>
      </rPr>
      <t>に準じて検査結果等を記入してください。</t>
    </r>
    <r>
      <rPr>
        <sz val="7"/>
        <color rgb="FFFF0000"/>
        <rFont val="ＭＳ 明朝"/>
        <family val="1"/>
        <charset val="128"/>
      </rPr>
      <t>また、第２第３項に規定する認定検査項目等が定められている場合に、当該認定項目等を追加し、⑥から
⑩までに準じて検査結果等を記入してください。</t>
    </r>
    <phoneticPr fontId="7"/>
  </si>
  <si>
    <r>
      <rPr>
        <sz val="8"/>
        <rFont val="ＭＳ 明朝"/>
        <family val="1"/>
        <charset val="128"/>
      </rPr>
      <t>７「上記以外の検査項目等」</t>
    </r>
    <r>
      <rPr>
        <sz val="8"/>
        <color rgb="FFFF0000"/>
        <rFont val="ＭＳ 明朝"/>
        <family val="1"/>
        <charset val="128"/>
      </rPr>
      <t>欄</t>
    </r>
    <r>
      <rPr>
        <sz val="8"/>
        <rFont val="ＭＳ 明朝"/>
        <family val="1"/>
        <charset val="128"/>
      </rPr>
      <t>は、第２</t>
    </r>
    <r>
      <rPr>
        <sz val="8"/>
        <color rgb="FFFF0000"/>
        <rFont val="ＭＳ 明朝"/>
        <family val="1"/>
        <charset val="128"/>
      </rPr>
      <t>第２項</t>
    </r>
    <r>
      <rPr>
        <sz val="8"/>
        <rFont val="ＭＳ 明朝"/>
        <family val="1"/>
        <charset val="128"/>
      </rPr>
      <t>の規定により特定行政庁が検査項目等を</t>
    </r>
    <r>
      <rPr>
        <sz val="8"/>
        <color rgb="FFFF0000"/>
        <rFont val="ＭＳ 明朝"/>
        <family val="1"/>
        <charset val="128"/>
      </rPr>
      <t>付加している場合に、当該</t>
    </r>
    <r>
      <rPr>
        <sz val="8"/>
        <rFont val="ＭＳ 明朝"/>
        <family val="1"/>
        <charset val="128"/>
      </rPr>
      <t>検査項目等を追加し、</t>
    </r>
    <r>
      <rPr>
        <sz val="8"/>
        <color rgb="FFFF0000"/>
        <rFont val="ＭＳ 明朝"/>
        <family val="1"/>
        <charset val="128"/>
      </rPr>
      <t>⑥</t>
    </r>
    <r>
      <rPr>
        <sz val="8"/>
        <rFont val="ＭＳ 明朝"/>
        <family val="1"/>
        <charset val="128"/>
      </rPr>
      <t>から</t>
    </r>
    <r>
      <rPr>
        <sz val="8"/>
        <color rgb="FFFF0000"/>
        <rFont val="ＭＳ 明朝"/>
        <family val="1"/>
        <charset val="128"/>
      </rPr>
      <t xml:space="preserve">
⑩まで</t>
    </r>
    <r>
      <rPr>
        <sz val="8"/>
        <rFont val="ＭＳ 明朝"/>
        <family val="1"/>
        <charset val="128"/>
      </rPr>
      <t>に準じて検査結果等を記入してください。</t>
    </r>
    <r>
      <rPr>
        <sz val="8"/>
        <color rgb="FFFF0000"/>
        <rFont val="ＭＳ 明朝"/>
        <family val="1"/>
        <charset val="128"/>
      </rPr>
      <t>また、第２第３項に規定する認定検査項目等が定められている場合に、当該認定項目等を追加
し、⑥から⑩までに準じて検査結果等を記入してください。</t>
    </r>
    <phoneticPr fontId="7"/>
  </si>
  <si>
    <t xml:space="preserve">  「検査結果」欄は、別表第二（ろ）欄に掲げる各検査事項ごとに記入してください。</t>
    <phoneticPr fontId="7"/>
  </si>
  <si>
    <t xml:space="preserve">  該当しない検査項目等がある場合は、当該項目の「検査結果」欄及び「担当検査者番号」欄に「－」を記入してください。</t>
    <phoneticPr fontId="7"/>
  </si>
  <si>
    <r>
      <t>1</t>
    </r>
    <r>
      <rPr>
        <sz val="14"/>
        <rFont val="ＭＳ Ｐ明朝"/>
        <family val="1"/>
        <charset val="128"/>
      </rPr>
      <t>（</t>
    </r>
    <r>
      <rPr>
        <sz val="14"/>
        <color rgb="FFFF0000"/>
        <rFont val="ＭＳ Ｐ明朝"/>
        <family val="1"/>
        <charset val="128"/>
      </rPr>
      <t>10</t>
    </r>
    <r>
      <rPr>
        <sz val="14"/>
        <rFont val="ＭＳ Ｐ明朝"/>
        <family val="1"/>
        <charset val="128"/>
      </rPr>
      <t>）</t>
    </r>
    <phoneticPr fontId="7"/>
  </si>
  <si>
    <r>
      <t>1</t>
    </r>
    <r>
      <rPr>
        <sz val="14"/>
        <rFont val="ＭＳ Ｐ明朝"/>
        <family val="1"/>
        <charset val="128"/>
      </rPr>
      <t>（</t>
    </r>
    <r>
      <rPr>
        <sz val="14"/>
        <color rgb="FFFF0000"/>
        <rFont val="Times New Roman"/>
        <family val="1"/>
      </rPr>
      <t>11</t>
    </r>
    <r>
      <rPr>
        <sz val="14"/>
        <rFont val="ＭＳ Ｐ明朝"/>
        <family val="1"/>
        <charset val="128"/>
      </rPr>
      <t>）</t>
    </r>
    <phoneticPr fontId="7"/>
  </si>
  <si>
    <r>
      <t>1</t>
    </r>
    <r>
      <rPr>
        <sz val="14"/>
        <rFont val="ＭＳ Ｐ明朝"/>
        <family val="1"/>
        <charset val="128"/>
      </rPr>
      <t>（</t>
    </r>
    <r>
      <rPr>
        <sz val="14"/>
        <color rgb="FFFF0000"/>
        <rFont val="Times New Roman"/>
        <family val="1"/>
      </rPr>
      <t>17</t>
    </r>
    <r>
      <rPr>
        <sz val="14"/>
        <rFont val="ＭＳ Ｐ明朝"/>
        <family val="1"/>
        <charset val="128"/>
      </rPr>
      <t>）</t>
    </r>
    <phoneticPr fontId="7"/>
  </si>
  <si>
    <r>
      <t>1</t>
    </r>
    <r>
      <rPr>
        <sz val="14"/>
        <rFont val="ＭＳ Ｐ明朝"/>
        <family val="1"/>
        <charset val="128"/>
      </rPr>
      <t>（</t>
    </r>
    <r>
      <rPr>
        <sz val="14"/>
        <color rgb="FFFF0000"/>
        <rFont val="Times New Roman"/>
        <family val="1"/>
      </rPr>
      <t>18</t>
    </r>
    <r>
      <rPr>
        <sz val="14"/>
        <rFont val="ＭＳ Ｐ明朝"/>
        <family val="1"/>
        <charset val="128"/>
      </rPr>
      <t>）</t>
    </r>
    <phoneticPr fontId="7"/>
  </si>
  <si>
    <r>
      <t>1</t>
    </r>
    <r>
      <rPr>
        <sz val="14"/>
        <rFont val="ＭＳ Ｐ明朝"/>
        <family val="1"/>
        <charset val="128"/>
      </rPr>
      <t>（</t>
    </r>
    <r>
      <rPr>
        <sz val="14"/>
        <color rgb="FFFF0000"/>
        <rFont val="Times New Roman"/>
        <family val="1"/>
      </rPr>
      <t>19</t>
    </r>
    <r>
      <rPr>
        <sz val="14"/>
        <rFont val="ＭＳ Ｐ明朝"/>
        <family val="1"/>
        <charset val="128"/>
      </rPr>
      <t>）</t>
    </r>
    <phoneticPr fontId="7"/>
  </si>
  <si>
    <r>
      <t>1</t>
    </r>
    <r>
      <rPr>
        <sz val="14"/>
        <rFont val="ＭＳ Ｐ明朝"/>
        <family val="1"/>
        <charset val="128"/>
      </rPr>
      <t>（</t>
    </r>
    <r>
      <rPr>
        <sz val="14"/>
        <color rgb="FFFF0000"/>
        <rFont val="ＭＳ Ｐ明朝"/>
        <family val="1"/>
        <charset val="128"/>
      </rPr>
      <t>20</t>
    </r>
    <r>
      <rPr>
        <sz val="14"/>
        <rFont val="ＭＳ Ｐ明朝"/>
        <family val="1"/>
        <charset val="128"/>
      </rPr>
      <t>）</t>
    </r>
    <phoneticPr fontId="7"/>
  </si>
  <si>
    <r>
      <t>1</t>
    </r>
    <r>
      <rPr>
        <sz val="14"/>
        <rFont val="ＭＳ Ｐ明朝"/>
        <family val="1"/>
        <charset val="128"/>
      </rPr>
      <t>（</t>
    </r>
    <r>
      <rPr>
        <sz val="14"/>
        <color rgb="FFFF0000"/>
        <rFont val="Times New Roman"/>
        <family val="1"/>
      </rPr>
      <t>21</t>
    </r>
    <r>
      <rPr>
        <sz val="14"/>
        <rFont val="ＭＳ Ｐ明朝"/>
        <family val="1"/>
        <charset val="128"/>
      </rPr>
      <t>）</t>
    </r>
    <phoneticPr fontId="7"/>
  </si>
  <si>
    <r>
      <t>1</t>
    </r>
    <r>
      <rPr>
        <sz val="14"/>
        <rFont val="ＭＳ Ｐ明朝"/>
        <family val="1"/>
        <charset val="128"/>
      </rPr>
      <t>（</t>
    </r>
    <r>
      <rPr>
        <sz val="14"/>
        <color rgb="FFFF0000"/>
        <rFont val="Times New Roman"/>
        <family val="1"/>
      </rPr>
      <t>22</t>
    </r>
    <r>
      <rPr>
        <sz val="14"/>
        <rFont val="ＭＳ Ｐ明朝"/>
        <family val="1"/>
        <charset val="128"/>
      </rPr>
      <t>）</t>
    </r>
    <phoneticPr fontId="7"/>
  </si>
  <si>
    <r>
      <t>ＬＥＤランプ</t>
    </r>
    <r>
      <rPr>
        <sz val="9"/>
        <color rgb="FF0070C0"/>
        <rFont val="ＭＳ 明朝"/>
        <family val="1"/>
        <charset val="128"/>
      </rPr>
      <t>(自動検査機能なし)</t>
    </r>
    <rPh sb="7" eb="9">
      <t>ジドウ</t>
    </rPh>
    <rPh sb="9" eb="13">
      <t>ケンサキノウ</t>
    </rPh>
    <phoneticPr fontId="7"/>
  </si>
  <si>
    <r>
      <t>ＬＥＤランプ</t>
    </r>
    <r>
      <rPr>
        <sz val="9"/>
        <color rgb="FF0070C0"/>
        <rFont val="ＭＳ 明朝"/>
        <family val="1"/>
        <charset val="128"/>
      </rPr>
      <t>(自動検査機能あり)</t>
    </r>
    <rPh sb="7" eb="9">
      <t>ジドウ</t>
    </rPh>
    <rPh sb="9" eb="13">
      <t>ケンサキノウ</t>
    </rPh>
    <phoneticPr fontId="7"/>
  </si>
  <si>
    <r>
      <t>照度(lx)</t>
    </r>
    <r>
      <rPr>
        <sz val="9"/>
        <color rgb="FF0070C0"/>
        <rFont val="ＭＳ 明朝"/>
        <family val="1"/>
        <charset val="128"/>
      </rPr>
      <t xml:space="preserve"> </t>
    </r>
    <r>
      <rPr>
        <vertAlign val="superscript"/>
        <sz val="9"/>
        <color rgb="FF0070C0"/>
        <rFont val="ＭＳ 明朝"/>
        <family val="1"/>
        <charset val="128"/>
      </rPr>
      <t>*注3）</t>
    </r>
    <rPh sb="0" eb="2">
      <t>ショウド</t>
    </rPh>
    <rPh sb="8" eb="9">
      <t>チュウ</t>
    </rPh>
    <phoneticPr fontId="7"/>
  </si>
  <si>
    <r>
      <t>　注 2）　「光源の種類」欄には、白熱灯、蛍光灯、</t>
    </r>
    <r>
      <rPr>
        <sz val="8"/>
        <color rgb="FF0070C0"/>
        <rFont val="ＭＳ 明朝"/>
        <family val="1"/>
        <charset val="128"/>
      </rPr>
      <t>ＬＥＤランプ（自動検査機能なし）、ＬＥＤ（自動検査機能あり）、</t>
    </r>
    <r>
      <rPr>
        <sz val="8"/>
        <rFont val="ＭＳ 明朝"/>
        <family val="1"/>
        <charset val="128"/>
      </rPr>
      <t>その他の別及び電池内蔵のものにあっては、（内）と付す。</t>
    </r>
    <rPh sb="1" eb="2">
      <t>チュウ</t>
    </rPh>
    <rPh sb="7" eb="9">
      <t>コウゲン</t>
    </rPh>
    <rPh sb="10" eb="12">
      <t>シュルイ</t>
    </rPh>
    <rPh sb="13" eb="14">
      <t>ラン</t>
    </rPh>
    <rPh sb="17" eb="19">
      <t>ハクネツ</t>
    </rPh>
    <rPh sb="19" eb="20">
      <t>トウ</t>
    </rPh>
    <rPh sb="21" eb="24">
      <t>ケイコウトウ</t>
    </rPh>
    <rPh sb="32" eb="34">
      <t>ジドウ</t>
    </rPh>
    <rPh sb="34" eb="36">
      <t>ケンサ</t>
    </rPh>
    <rPh sb="36" eb="38">
      <t>キノウ</t>
    </rPh>
    <rPh sb="46" eb="48">
      <t>ジドウ</t>
    </rPh>
    <rPh sb="48" eb="50">
      <t>ケンサ</t>
    </rPh>
    <rPh sb="50" eb="52">
      <t>キノウ</t>
    </rPh>
    <rPh sb="58" eb="59">
      <t>タ</t>
    </rPh>
    <rPh sb="60" eb="61">
      <t>ベツ</t>
    </rPh>
    <rPh sb="61" eb="62">
      <t>オヨ</t>
    </rPh>
    <rPh sb="63" eb="65">
      <t>デンチ</t>
    </rPh>
    <rPh sb="65" eb="67">
      <t>ナイゾウ</t>
    </rPh>
    <rPh sb="77" eb="78">
      <t>ナイ</t>
    </rPh>
    <rPh sb="80" eb="81">
      <t>フ</t>
    </rPh>
    <phoneticPr fontId="7"/>
  </si>
  <si>
    <r>
      <t>　</t>
    </r>
    <r>
      <rPr>
        <sz val="8"/>
        <color rgb="FF0070C0"/>
        <rFont val="ＭＳ 明朝"/>
        <family val="1"/>
        <charset val="128"/>
      </rPr>
      <t>注 3）　「照度」欄には、自動検査機能を有していない場合は、照度の値(lx)を記入し、自動検査機能を有するものにあたっては、「ー」を記入する。</t>
    </r>
    <rPh sb="1" eb="2">
      <t>チュウ</t>
    </rPh>
    <rPh sb="7" eb="9">
      <t>ショウド</t>
    </rPh>
    <rPh sb="10" eb="11">
      <t>ラン</t>
    </rPh>
    <rPh sb="14" eb="20">
      <t>ジドウケンサキノウ</t>
    </rPh>
    <rPh sb="21" eb="22">
      <t>ユウ</t>
    </rPh>
    <rPh sb="27" eb="29">
      <t>バアイ</t>
    </rPh>
    <rPh sb="31" eb="33">
      <t>ショウド</t>
    </rPh>
    <rPh sb="34" eb="35">
      <t>アタイ</t>
    </rPh>
    <rPh sb="40" eb="42">
      <t>キニュウ</t>
    </rPh>
    <rPh sb="44" eb="50">
      <t>ジドウケンサキノウ</t>
    </rPh>
    <rPh sb="51" eb="52">
      <t>ユウ</t>
    </rPh>
    <rPh sb="67" eb="69">
      <t>キニュウ</t>
    </rPh>
    <phoneticPr fontId="7"/>
  </si>
  <si>
    <t>㉑</t>
    <phoneticPr fontId="7"/>
  </si>
  <si>
    <t>　「特記事項」は、検査の結果、要是正の指摘があった場合のほか、指摘がない場合で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58" eb="60">
      <t>ケンサ</t>
    </rPh>
    <rPh sb="60" eb="62">
      <t>コウモク</t>
    </rPh>
    <rPh sb="62" eb="63">
      <t>トウ</t>
    </rPh>
    <rPh sb="67" eb="69">
      <t>ケンサ</t>
    </rPh>
    <rPh sb="71" eb="72">
      <t>トウ</t>
    </rPh>
    <rPh sb="92" eb="93">
      <t>マタ</t>
    </rPh>
    <rPh sb="117" eb="119">
      <t>カイゼン</t>
    </rPh>
    <rPh sb="119" eb="120">
      <t>ズ</t>
    </rPh>
    <rPh sb="122" eb="124">
      <t>バアイ</t>
    </rPh>
    <rPh sb="124" eb="126">
      <t>オ</t>
    </rPh>
    <rPh sb="152" eb="153">
      <t>トウ</t>
    </rPh>
    <rPh sb="165" eb="167">
      <t>カイゼン</t>
    </rPh>
    <rPh sb="169" eb="171">
      <t>バアイ</t>
    </rPh>
    <rPh sb="182" eb="183">
      <t>ラン</t>
    </rPh>
    <rPh sb="184" eb="186">
      <t>トウガイ</t>
    </rPh>
    <rPh sb="186" eb="188">
      <t>ネンゲツ</t>
    </rPh>
    <rPh sb="189" eb="191">
      <t>キニュウ</t>
    </rPh>
    <rPh sb="234" eb="235">
      <t>カ</t>
    </rPh>
    <phoneticPr fontId="7"/>
  </si>
  <si>
    <t>　写真は、当該部位の外観の状況が確認できるように撮影したものを貼付してください。</t>
    <rPh sb="31" eb="32">
      <t>ハ</t>
    </rPh>
    <phoneticPr fontId="7"/>
  </si>
  <si>
    <t>【ロ．不具合記録】</t>
    <rPh sb="3" eb="6">
      <t>フグアイ</t>
    </rPh>
    <rPh sb="6" eb="8">
      <t>キロク</t>
    </rPh>
    <phoneticPr fontId="7"/>
  </si>
  <si>
    <t>　４欄、８欄、12欄及び16欄の「イ」は、検査者の有する資格について記入してください。検査者が建築設備検査員である場合は、その旨を証する書類に記載された番号を「建築設備検査員」の番号欄に記入してください。</t>
    <rPh sb="63" eb="64">
      <t>ムネ</t>
    </rPh>
    <rPh sb="65" eb="66">
      <t>ショウ</t>
    </rPh>
    <rPh sb="68" eb="70">
      <t>ショルイ</t>
    </rPh>
    <rPh sb="71" eb="73">
      <t>キサイ</t>
    </rPh>
    <phoneticPr fontId="7"/>
  </si>
  <si>
    <r>
      <t>　５欄の「イ」は、換気のための有効な部分の面積が居室の床面積の20分の１未満となる居室（建築基準法第28条第３項に規定する特殊建築物の居室を除く。）について、「ロ」は、建築基準法第28条第３項に規定する居室（特殊建築物の居室を除く。）について記入し、それぞれ該当する室がない場合においては「無」のチェックボックスに「レ」マークを入れ、</t>
    </r>
    <r>
      <rPr>
        <b/>
        <u/>
        <sz val="11"/>
        <rFont val="ＭＳ Ｐ明朝"/>
        <family val="1"/>
        <charset val="128"/>
      </rPr>
      <t>「ハ」は、同項に規定する特殊建築物の居室について記入</t>
    </r>
    <r>
      <rPr>
        <sz val="11"/>
        <rFont val="ＭＳ Ｐ明朝"/>
        <family val="1"/>
        <charset val="128"/>
      </rPr>
      <t>してください。</t>
    </r>
    <phoneticPr fontId="7"/>
  </si>
  <si>
    <r>
      <t>　９欄の「イ」は、</t>
    </r>
    <r>
      <rPr>
        <sz val="11"/>
        <color rgb="FF0070C0"/>
        <rFont val="ＭＳ Ｐ明朝"/>
        <family val="1"/>
        <charset val="128"/>
      </rPr>
      <t>建築基準法施行令第128条の7第3項に規定する区画避難安全検証法により区画避難安全性能が検証された建築物のときは「区画避難安全検証法」のチェックボックスに、</t>
    </r>
    <r>
      <rPr>
        <sz val="11"/>
        <rFont val="ＭＳ Ｐ明朝"/>
        <family val="1"/>
        <charset val="128"/>
      </rPr>
      <t>同令第129条第３項に規定する階避難安全検証法により階避難安全性能が検証された建築物のときは「階避難安全検証法」のチェックボックスに、同令129条の２第</t>
    </r>
    <r>
      <rPr>
        <sz val="11"/>
        <color rgb="FFFF0000"/>
        <rFont val="ＭＳ Ｐ明朝"/>
        <family val="1"/>
        <charset val="128"/>
      </rPr>
      <t>４</t>
    </r>
    <r>
      <rPr>
        <sz val="11"/>
        <rFont val="ＭＳ Ｐ明朝"/>
        <family val="1"/>
        <charset val="128"/>
      </rPr>
      <t>項に規定する全館避難安全検証法により全館避難安全性能が検証された建築物のときは「全館避難安全検証法」のチェックボックスに、それぞれ「レ」マークを入れ、</t>
    </r>
    <r>
      <rPr>
        <sz val="11"/>
        <color rgb="FF0070C0"/>
        <rFont val="ＭＳ Ｐ明朝"/>
        <family val="1"/>
        <charset val="128"/>
      </rPr>
      <t>「区画避難安全検証法」の場合は区画避難安全検性能を検証した階を、</t>
    </r>
    <r>
      <rPr>
        <sz val="11"/>
        <rFont val="ＭＳ Ｐ明朝"/>
        <family val="1"/>
        <charset val="128"/>
      </rPr>
      <t>「階避難安全検証法」の場合</t>
    </r>
    <r>
      <rPr>
        <sz val="11"/>
        <color rgb="FF0070C0"/>
        <rFont val="ＭＳ Ｐ明朝"/>
        <family val="1"/>
        <charset val="128"/>
      </rPr>
      <t>は階避難安全性能を確かめた階を、</t>
    </r>
    <r>
      <rPr>
        <sz val="11"/>
        <rFont val="ＭＳ Ｐ明朝"/>
        <family val="1"/>
        <charset val="128"/>
      </rPr>
      <t>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9" eb="11">
      <t>ケンチク</t>
    </rPh>
    <rPh sb="11" eb="14">
      <t>キジュンホウ</t>
    </rPh>
    <rPh sb="14" eb="17">
      <t>セコウレイ</t>
    </rPh>
    <rPh sb="58" eb="61">
      <t>ケンチクブツ</t>
    </rPh>
    <rPh sb="87" eb="88">
      <t>ドウ</t>
    </rPh>
    <rPh sb="121" eb="123">
      <t>ケンショウ</t>
    </rPh>
    <rPh sb="191" eb="193">
      <t>ケンショウ</t>
    </rPh>
    <rPh sb="264" eb="266">
      <t>ケンショウ</t>
    </rPh>
    <rPh sb="293" eb="294">
      <t>タシ</t>
    </rPh>
    <phoneticPr fontId="7"/>
  </si>
  <si>
    <r>
      <t>　</t>
    </r>
    <r>
      <rPr>
        <u/>
        <sz val="11"/>
        <rFont val="ＭＳ Ｐ明朝"/>
        <family val="1"/>
        <charset val="128"/>
      </rPr>
      <t>「改善(予定)年月」欄</t>
    </r>
    <r>
      <rPr>
        <sz val="11"/>
        <rFont val="ＭＳ Ｐ明朝"/>
        <family val="1"/>
        <charset val="128"/>
      </rPr>
      <t>は、既に改善を実施している場合には実施年月を、改善を行う予定がある場合には改善予定年月を記入し、</t>
    </r>
    <r>
      <rPr>
        <u/>
        <sz val="11"/>
        <rFont val="ＭＳ Ｐ明朝"/>
        <family val="1"/>
        <charset val="128"/>
      </rPr>
      <t>改善を行う予定がない場合には「－」を記入</t>
    </r>
    <r>
      <rPr>
        <sz val="11"/>
        <rFont val="ＭＳ Ｐ明朝"/>
        <family val="1"/>
        <charset val="128"/>
      </rPr>
      <t>してください。</t>
    </r>
    <rPh sb="14" eb="15">
      <t>スデ</t>
    </rPh>
    <rPh sb="16" eb="18">
      <t>カイゼン</t>
    </rPh>
    <rPh sb="19" eb="21">
      <t>ジッシ</t>
    </rPh>
    <rPh sb="25" eb="27">
      <t>バアイ</t>
    </rPh>
    <rPh sb="29" eb="31">
      <t>ジッシ</t>
    </rPh>
    <rPh sb="31" eb="33">
      <t>ネンゲツ</t>
    </rPh>
    <phoneticPr fontId="7"/>
  </si>
  <si>
    <r>
      <t>　</t>
    </r>
    <r>
      <rPr>
        <u/>
        <sz val="11"/>
        <rFont val="ＭＳ Ｐ明朝"/>
        <family val="1"/>
        <charset val="128"/>
      </rPr>
      <t>「改善措置の概要等」欄</t>
    </r>
    <r>
      <rPr>
        <sz val="11"/>
        <rFont val="ＭＳ Ｐ明朝"/>
        <family val="1"/>
        <charset val="128"/>
      </rPr>
      <t>は、既に改善を実施している場合又は改善を行う予定がある場合に、具体的措置の概要を記入してください。</t>
    </r>
    <r>
      <rPr>
        <u/>
        <sz val="11"/>
        <rFont val="ＭＳ Ｐ明朝"/>
        <family val="1"/>
        <charset val="128"/>
      </rPr>
      <t>改善を行う予定がない場合には、その理由を記入</t>
    </r>
    <r>
      <rPr>
        <sz val="11"/>
        <rFont val="ＭＳ Ｐ明朝"/>
        <family val="1"/>
        <charset val="128"/>
      </rPr>
      <t>してください。</t>
    </r>
    <rPh sb="14" eb="15">
      <t>スデ</t>
    </rPh>
    <rPh sb="16" eb="18">
      <t>カイゼン</t>
    </rPh>
    <rPh sb="19" eb="21">
      <t>ジッシ</t>
    </rPh>
    <rPh sb="25" eb="27">
      <t>バアイ</t>
    </rPh>
    <rPh sb="27" eb="28">
      <t>マタ</t>
    </rPh>
    <phoneticPr fontId="7"/>
  </si>
  <si>
    <t>壁及び床の防火区画貫通部の措置の状況</t>
    <rPh sb="0" eb="2">
      <t>カベオヨ</t>
    </rPh>
    <rPh sb="3" eb="4">
      <t>ユカ</t>
    </rPh>
    <rPh sb="5" eb="7">
      <t>ボウカ</t>
    </rPh>
    <rPh sb="11" eb="12">
      <t>ブ</t>
    </rPh>
    <rPh sb="13" eb="15">
      <t>ソチ</t>
    </rPh>
    <rPh sb="16" eb="18">
      <t>ジョウキョウ</t>
    </rPh>
    <phoneticPr fontId="7"/>
  </si>
  <si>
    <t>壁及び床の防火区画貫通部の措置の状況</t>
    <rPh sb="0" eb="1">
      <t>カベ</t>
    </rPh>
    <rPh sb="1" eb="2">
      <t>オヨ</t>
    </rPh>
    <rPh sb="3" eb="4">
      <t>ユカ</t>
    </rPh>
    <rPh sb="5" eb="7">
      <t>ボウカ</t>
    </rPh>
    <rPh sb="7" eb="9">
      <t>クカク</t>
    </rPh>
    <rPh sb="9" eb="11">
      <t>カンツウ</t>
    </rPh>
    <rPh sb="11" eb="12">
      <t>ブ</t>
    </rPh>
    <rPh sb="13" eb="15">
      <t>ソチ</t>
    </rPh>
    <rPh sb="16" eb="18">
      <t>ジョウキョウ</t>
    </rPh>
    <phoneticPr fontId="7"/>
  </si>
  <si>
    <t xml:space="preserve">配電管等の防火区画貫通措置の状況（隠蔽部分及び埋設部分を除く。） </t>
    <rPh sb="11" eb="13">
      <t>ソチ</t>
    </rPh>
    <rPh sb="21" eb="23">
      <t>オ</t>
    </rPh>
    <phoneticPr fontId="7"/>
  </si>
  <si>
    <t>照明器具の取付けの状況及び配線の接続の状況（隠蔽部分及び埋設部分を除く。）</t>
    <rPh sb="5" eb="6">
      <t>ト</t>
    </rPh>
    <rPh sb="6" eb="7">
      <t>ツ</t>
    </rPh>
    <rPh sb="9" eb="11">
      <t>ジョウキョウ</t>
    </rPh>
    <rPh sb="11" eb="13">
      <t>オ</t>
    </rPh>
    <rPh sb="26" eb="28">
      <t>オ</t>
    </rPh>
    <phoneticPr fontId="7"/>
  </si>
  <si>
    <t>　「特記事項」は、検査の結果、要是正の指摘があった場合のほか、指摘がない場合で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7"/>
  </si>
  <si>
    <t>　要是正とされた検査項目（既存不適格の場合を除く。）については、要是正とされた部分を撮影した写真を別添の様式に従い添付してください。</t>
    <rPh sb="10" eb="12">
      <t>コウモク</t>
    </rPh>
    <phoneticPr fontId="7"/>
  </si>
  <si>
    <r>
      <t>別表３　排煙風量測定記録表（Ａ４）</t>
    </r>
    <r>
      <rPr>
        <vertAlign val="superscript"/>
        <sz val="10"/>
        <rFont val="ＭＳ 明朝"/>
        <family val="1"/>
        <charset val="128"/>
      </rPr>
      <t>＊注1)</t>
    </r>
    <rPh sb="0" eb="2">
      <t>ベッピョウ</t>
    </rPh>
    <phoneticPr fontId="7"/>
  </si>
  <si>
    <r>
      <t>測定風速(m/s)</t>
    </r>
    <r>
      <rPr>
        <vertAlign val="superscript"/>
        <sz val="8"/>
        <rFont val="ＭＳ 明朝"/>
        <family val="1"/>
        <charset val="128"/>
      </rPr>
      <t>＊注2)</t>
    </r>
    <phoneticPr fontId="7"/>
  </si>
  <si>
    <r>
      <t>測定風速(m/s)</t>
    </r>
    <r>
      <rPr>
        <vertAlign val="superscript"/>
        <sz val="8"/>
        <rFont val="ＭＳ 明朝"/>
        <family val="1"/>
        <charset val="128"/>
      </rPr>
      <t>＊注1)</t>
    </r>
    <phoneticPr fontId="7"/>
  </si>
  <si>
    <r>
      <t>空気逃し口の方式</t>
    </r>
    <r>
      <rPr>
        <vertAlign val="superscript"/>
        <sz val="8"/>
        <rFont val="ＭＳ 明朝"/>
        <family val="1"/>
        <charset val="128"/>
      </rPr>
      <t>＊注1)</t>
    </r>
    <phoneticPr fontId="7"/>
  </si>
  <si>
    <r>
      <t>測定排出風速(m/s)</t>
    </r>
    <r>
      <rPr>
        <vertAlign val="superscript"/>
        <sz val="8"/>
        <rFont val="ＭＳ 明朝"/>
        <family val="1"/>
        <charset val="128"/>
      </rPr>
      <t>＊注2)</t>
    </r>
    <rPh sb="0" eb="2">
      <t>ソクテイ</t>
    </rPh>
    <rPh sb="2" eb="4">
      <t>ハイシュツ</t>
    </rPh>
    <rPh sb="4" eb="6">
      <t>フウソク</t>
    </rPh>
    <rPh sb="12" eb="13">
      <t>チュウ</t>
    </rPh>
    <phoneticPr fontId="7"/>
  </si>
  <si>
    <r>
      <t>規定排出風速(m/s)</t>
    </r>
    <r>
      <rPr>
        <vertAlign val="superscript"/>
        <sz val="8"/>
        <rFont val="ＭＳ 明朝"/>
        <family val="1"/>
        <charset val="128"/>
      </rPr>
      <t>＊注3)</t>
    </r>
    <phoneticPr fontId="7"/>
  </si>
  <si>
    <r>
      <t>算定式</t>
    </r>
    <r>
      <rPr>
        <vertAlign val="superscript"/>
        <sz val="8"/>
        <rFont val="ＭＳ 明朝"/>
        <family val="1"/>
        <charset val="128"/>
      </rPr>
      <t>＊注3)</t>
    </r>
    <phoneticPr fontId="7"/>
  </si>
  <si>
    <t>注4) 自主点検等による排煙風量測定記録がある場合は、実施時期、測定方法、測定値等が</t>
    <rPh sb="12" eb="14">
      <t>ハイエン</t>
    </rPh>
    <rPh sb="14" eb="16">
      <t>フウリョウ</t>
    </rPh>
    <rPh sb="16" eb="18">
      <t>ソクテイ</t>
    </rPh>
    <phoneticPr fontId="7"/>
  </si>
  <si>
    <t>　「部位」欄の「番号」、「検査項目等」は、それぞれ別記第一号様式から第三号様式の番号、検査項目等に対応したものを記入してください。</t>
    <rPh sb="13" eb="15">
      <t>ケンサ</t>
    </rPh>
    <rPh sb="17" eb="18">
      <t>トウ</t>
    </rPh>
    <rPh sb="27" eb="29">
      <t>ダイイチ</t>
    </rPh>
    <rPh sb="29" eb="30">
      <t>ゴウ</t>
    </rPh>
    <rPh sb="30" eb="32">
      <t>ヨウシキ</t>
    </rPh>
    <rPh sb="34" eb="35">
      <t>ダイ</t>
    </rPh>
    <rPh sb="35" eb="36">
      <t>サン</t>
    </rPh>
    <rPh sb="36" eb="37">
      <t>ゴウ</t>
    </rPh>
    <rPh sb="43" eb="45">
      <t>ケンサ</t>
    </rPh>
    <rPh sb="47" eb="48">
      <t>トウ</t>
    </rPh>
    <phoneticPr fontId="7"/>
  </si>
  <si>
    <r>
      <t>注）配置図及び報告対象設備の各階平面図を添付し、</t>
    </r>
    <r>
      <rPr>
        <sz val="11"/>
        <color rgb="FFFF0000"/>
        <rFont val="ＭＳ Ｐ明朝"/>
        <family val="1"/>
        <charset val="128"/>
      </rPr>
      <t>防火区画、</t>
    </r>
    <r>
      <rPr>
        <sz val="11"/>
        <rFont val="ＭＳ Ｐ明朝"/>
        <family val="1"/>
        <charset val="128"/>
      </rPr>
      <t>指摘のあった箇所（特記すべき事項を含む）及び撮影した写真の位置等を明記すること。</t>
    </r>
    <rPh sb="0" eb="1">
      <t>チュウ</t>
    </rPh>
    <rPh sb="2" eb="5">
      <t>ハイチズ</t>
    </rPh>
    <rPh sb="5" eb="6">
      <t>オヨ</t>
    </rPh>
    <rPh sb="7" eb="9">
      <t>ホウコク</t>
    </rPh>
    <rPh sb="9" eb="11">
      <t>タイショウ</t>
    </rPh>
    <rPh sb="11" eb="13">
      <t>セツビ</t>
    </rPh>
    <rPh sb="14" eb="16">
      <t>カクカイ</t>
    </rPh>
    <rPh sb="16" eb="19">
      <t>ヘイメンズ</t>
    </rPh>
    <rPh sb="20" eb="22">
      <t>テンプ</t>
    </rPh>
    <rPh sb="24" eb="28">
      <t>ボウカクカク</t>
    </rPh>
    <rPh sb="29" eb="31">
      <t>シテキ</t>
    </rPh>
    <rPh sb="35" eb="37">
      <t>カショ</t>
    </rPh>
    <rPh sb="38" eb="40">
      <t>トッキ</t>
    </rPh>
    <rPh sb="43" eb="45">
      <t>ジコウ</t>
    </rPh>
    <rPh sb="46" eb="47">
      <t>フク</t>
    </rPh>
    <rPh sb="49" eb="50">
      <t>オヨ</t>
    </rPh>
    <rPh sb="51" eb="53">
      <t>サツエイ</t>
    </rPh>
    <rPh sb="55" eb="57">
      <t>シャシン</t>
    </rPh>
    <rPh sb="58" eb="60">
      <t>イチ</t>
    </rPh>
    <rPh sb="60" eb="61">
      <t>トウ</t>
    </rPh>
    <rPh sb="62" eb="64">
      <t>メイキ</t>
    </rPh>
    <phoneticPr fontId="7"/>
  </si>
  <si>
    <t>(建築設備（昇降機を除く。））</t>
    <rPh sb="1" eb="3">
      <t>ケンチク</t>
    </rPh>
    <rPh sb="3" eb="5">
      <t>セツビ</t>
    </rPh>
    <rPh sb="6" eb="9">
      <t>ショウコウキ</t>
    </rPh>
    <rPh sb="10" eb="11">
      <t>ノゾ</t>
    </rPh>
    <phoneticPr fontId="7"/>
  </si>
  <si>
    <t>(建築設備（昇降機を除く。））</t>
    <phoneticPr fontId="7"/>
  </si>
  <si>
    <t>特別避難階段の階段室又は付室及び非常用エレベーターの昇降路又は乗降ロビー</t>
    <phoneticPr fontId="7"/>
  </si>
  <si>
    <t>作動の状況</t>
    <phoneticPr fontId="7"/>
  </si>
  <si>
    <r>
      <t>給気機の外気</t>
    </r>
    <r>
      <rPr>
        <sz val="8"/>
        <color rgb="FFFF0000"/>
        <rFont val="ＭＳ 明朝"/>
        <family val="1"/>
        <charset val="128"/>
      </rPr>
      <t>取入口</t>
    </r>
    <r>
      <rPr>
        <sz val="8"/>
        <rFont val="ＭＳ 明朝"/>
        <family val="1"/>
        <charset val="128"/>
      </rPr>
      <t>並びに直接外気に開放された給気口
及び排気口への雨水</t>
    </r>
    <r>
      <rPr>
        <sz val="8"/>
        <color rgb="FFFF0000"/>
        <rFont val="ＭＳ 明朝"/>
        <family val="1"/>
        <charset val="128"/>
      </rPr>
      <t>の浸入</t>
    </r>
    <r>
      <rPr>
        <sz val="8"/>
        <rFont val="ＭＳ 明朝"/>
        <family val="1"/>
        <charset val="128"/>
      </rPr>
      <t>等の防止措置の状況</t>
    </r>
    <rPh sb="0" eb="2">
      <t>キュウキ</t>
    </rPh>
    <rPh sb="2" eb="3">
      <t>キ</t>
    </rPh>
    <rPh sb="4" eb="6">
      <t>ガイキ</t>
    </rPh>
    <rPh sb="6" eb="7">
      <t>ト</t>
    </rPh>
    <rPh sb="7" eb="8">
      <t>イ</t>
    </rPh>
    <rPh sb="8" eb="9">
      <t>グチ</t>
    </rPh>
    <rPh sb="9" eb="10">
      <t>ナラ</t>
    </rPh>
    <rPh sb="12" eb="14">
      <t>チョクセツ</t>
    </rPh>
    <rPh sb="14" eb="16">
      <t>ガイキ</t>
    </rPh>
    <rPh sb="17" eb="19">
      <t>カイホウ</t>
    </rPh>
    <rPh sb="22" eb="25">
      <t>キュウキコウ</t>
    </rPh>
    <rPh sb="26" eb="27">
      <t>オヨ</t>
    </rPh>
    <rPh sb="28" eb="30">
      <t>ハイキ</t>
    </rPh>
    <rPh sb="30" eb="31">
      <t>グチ</t>
    </rPh>
    <rPh sb="33" eb="35">
      <t>アマミズ</t>
    </rPh>
    <rPh sb="36" eb="38">
      <t>シンニュウ</t>
    </rPh>
    <rPh sb="38" eb="39">
      <t>トウ</t>
    </rPh>
    <rPh sb="40" eb="42">
      <t>ボウシ</t>
    </rPh>
    <rPh sb="42" eb="44">
      <t>ソチ</t>
    </rPh>
    <rPh sb="45" eb="47">
      <t>ジョウキョウ</t>
    </rPh>
    <phoneticPr fontId="7"/>
  </si>
  <si>
    <t>オンラインでの手続きの場合は、入力フォーム「支援サービス料」へPDFにて添付ください。</t>
    <rPh sb="7" eb="9">
      <t>テツヅ</t>
    </rPh>
    <rPh sb="11" eb="13">
      <t>バアイ</t>
    </rPh>
    <rPh sb="15" eb="17">
      <t>ニュウリョク</t>
    </rPh>
    <rPh sb="22" eb="24">
      <t>シエン</t>
    </rPh>
    <rPh sb="28" eb="29">
      <t>リョウ</t>
    </rPh>
    <rPh sb="36" eb="38">
      <t>テンプ</t>
    </rPh>
    <phoneticPr fontId="7"/>
  </si>
  <si>
    <t>(年号選択)</t>
  </si>
  <si>
    <t>（年号選択)</t>
  </si>
  <si>
    <t>（年号選択)　</t>
  </si>
  <si>
    <r>
      <t>排煙機は</t>
    </r>
    <r>
      <rPr>
        <sz val="8"/>
        <color rgb="FFFF0000"/>
        <rFont val="メイリオ"/>
        <family val="3"/>
        <charset val="128"/>
      </rPr>
      <t>毎年</t>
    </r>
    <r>
      <rPr>
        <sz val="8"/>
        <rFont val="メイリオ"/>
        <family val="3"/>
        <charset val="128"/>
      </rPr>
      <t>検査、測定が必要です。</t>
    </r>
    <rPh sb="0" eb="3">
      <t>ハイエンキ</t>
    </rPh>
    <rPh sb="4" eb="6">
      <t>マイトシ</t>
    </rPh>
    <rPh sb="6" eb="8">
      <t>ケンサ</t>
    </rPh>
    <rPh sb="9" eb="11">
      <t>ソクテイ</t>
    </rPh>
    <rPh sb="12" eb="14">
      <t>ヒツヨウ</t>
    </rPh>
    <phoneticPr fontId="7"/>
  </si>
  <si>
    <t>　　2　排煙口について</t>
    <rPh sb="4" eb="7">
      <t>ハイエングチ</t>
    </rPh>
    <phoneticPr fontId="7"/>
  </si>
  <si>
    <t>　　3　排煙機について</t>
    <rPh sb="6" eb="7">
      <t>キ</t>
    </rPh>
    <phoneticPr fontId="7"/>
  </si>
  <si>
    <t>定期報告は手続きが便利なオンライン手続をご利用いただけます。</t>
    <rPh sb="0" eb="4">
      <t>テイキホウコク</t>
    </rPh>
    <rPh sb="5" eb="7">
      <t>テツヅ</t>
    </rPh>
    <rPh sb="9" eb="11">
      <t>ベンリ</t>
    </rPh>
    <rPh sb="17" eb="19">
      <t>テツヅキ</t>
    </rPh>
    <rPh sb="21" eb="23">
      <t>リヨウ</t>
    </rPh>
    <phoneticPr fontId="7"/>
  </si>
  <si>
    <t>https://www.hyogo-jkc.or.jp/regular-report/online.html</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</si>
</sst>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DBNum3][$-411]0"/>
    <numFmt numFmtId="177" formatCode="[&lt;=999]000;[&lt;=9999]000\-00;000\-0000"/>
    <numFmt numFmtId="178" formatCode="0_);[Red]\(0\)"/>
    <numFmt numFmtId="179" formatCode="[$-411]ggge&quot;年&quot;m&quot;月&quot;d&quot;日&quot;;@"/>
    <numFmt numFmtId="180" formatCode="&quot;〒&quot;###\-####"/>
    <numFmt numFmtId="181" formatCode="0_ "/>
    <numFmt numFmtId="182" formatCode="#,##0.00&quot;㎡&quot;"/>
    <numFmt numFmtId="183" formatCode="0.00&quot;㎡&quot;"/>
  </numFmts>
  <fonts count="130"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1"/>
      <name val="ＭＳ Ｐ明朝"/>
      <family val="1"/>
      <charset val="128"/>
    </font>
    <font>
      <b/>
      <sz val="14"/>
      <name val="ＭＳ Ｐゴシック"/>
      <family val="3"/>
      <charset val="128"/>
    </font>
    <font>
      <sz val="11"/>
      <name val="ＭＳ 明朝"/>
      <family val="1"/>
      <charset val="128"/>
    </font>
    <font>
      <sz val="10.5"/>
      <name val="ＭＳ 明朝"/>
      <family val="1"/>
      <charset val="128"/>
    </font>
    <font>
      <sz val="8"/>
      <name val="ＭＳ Ｐゴシック"/>
      <family val="3"/>
      <charset val="128"/>
    </font>
    <font>
      <sz val="10.5"/>
      <name val="ＭＳ Ｐ明朝"/>
      <family val="1"/>
      <charset val="128"/>
    </font>
    <font>
      <sz val="11"/>
      <name val="ＭＳ ゴシック"/>
      <family val="3"/>
      <charset val="128"/>
    </font>
    <font>
      <sz val="10.5"/>
      <name val="ＭＳ Ｐゴシック"/>
      <family val="3"/>
      <charset val="128"/>
    </font>
    <font>
      <u/>
      <sz val="11"/>
      <name val="ＭＳ Ｐ明朝"/>
      <family val="1"/>
      <charset val="128"/>
    </font>
    <font>
      <b/>
      <u/>
      <sz val="11"/>
      <name val="ＭＳ Ｐ明朝"/>
      <family val="1"/>
      <charset val="128"/>
    </font>
    <font>
      <sz val="10"/>
      <name val="ＭＳ Ｐゴシック"/>
      <family val="3"/>
      <charset val="128"/>
    </font>
    <font>
      <b/>
      <sz val="12"/>
      <name val="ＭＳ Ｐゴシック"/>
      <family val="3"/>
      <charset val="128"/>
    </font>
    <font>
      <sz val="11"/>
      <name val="Times New Roman"/>
      <family val="1"/>
    </font>
    <font>
      <sz val="10.5"/>
      <name val="Times New Roman"/>
      <family val="1"/>
    </font>
    <font>
      <sz val="10.5"/>
      <color theme="8" tint="-0.499984740745262"/>
      <name val="ＭＳ ゴシック"/>
      <family val="3"/>
      <charset val="128"/>
    </font>
    <font>
      <sz val="11"/>
      <color rgb="FF002060"/>
      <name val="ＭＳ Ｐゴシック"/>
      <family val="3"/>
      <charset val="128"/>
    </font>
    <font>
      <sz val="11"/>
      <color rgb="FF002060"/>
      <name val="ＭＳ Ｐ明朝"/>
      <family val="1"/>
      <charset val="128"/>
    </font>
    <font>
      <sz val="11"/>
      <color theme="8" tint="-0.499984740745262"/>
      <name val="ＭＳ Ｐゴシック"/>
      <family val="3"/>
      <charset val="128"/>
    </font>
    <font>
      <sz val="10"/>
      <name val="ＭＳ Ｐ明朝"/>
      <family val="1"/>
      <charset val="128"/>
    </font>
    <font>
      <sz val="11"/>
      <color rgb="FFFF0000"/>
      <name val="ＭＳ Ｐゴシック"/>
      <family val="3"/>
      <charset val="128"/>
    </font>
    <font>
      <sz val="10.5"/>
      <color theme="8" tint="-0.499984740745262"/>
      <name val="ＭＳ 明朝"/>
      <family val="1"/>
      <charset val="128"/>
    </font>
    <font>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8"/>
      <name val="ＭＳ ゴシック"/>
      <family val="3"/>
      <charset val="128"/>
    </font>
    <font>
      <b/>
      <sz val="8"/>
      <name val="ＭＳ ゴシック"/>
      <family val="3"/>
      <charset val="128"/>
    </font>
    <font>
      <sz val="10"/>
      <name val="ＭＳ ゴシック"/>
      <family val="3"/>
      <charset val="128"/>
    </font>
    <font>
      <vertAlign val="superscript"/>
      <sz val="8"/>
      <name val="ＭＳ 明朝"/>
      <family val="1"/>
      <charset val="128"/>
    </font>
    <font>
      <vertAlign val="superscript"/>
      <sz val="10"/>
      <name val="ＭＳ 明朝"/>
      <family val="1"/>
      <charset val="128"/>
    </font>
    <font>
      <sz val="9"/>
      <name val="ＭＳ 明朝"/>
      <family val="1"/>
      <charset val="128"/>
    </font>
    <font>
      <b/>
      <sz val="16"/>
      <name val="ＭＳ Ｐゴシック"/>
      <family val="3"/>
      <charset val="128"/>
    </font>
    <font>
      <b/>
      <sz val="11"/>
      <name val="ＭＳ Ｐゴシック"/>
      <family val="3"/>
      <charset val="128"/>
    </font>
    <font>
      <strike/>
      <sz val="10"/>
      <name val="ＭＳ Ｐゴシック"/>
      <family val="3"/>
      <charset val="128"/>
    </font>
    <font>
      <sz val="12"/>
      <name val="ＭＳ Ｐゴシック"/>
      <family val="3"/>
      <charset val="128"/>
    </font>
    <font>
      <sz val="18"/>
      <name val="ＭＳ Ｐゴシック"/>
      <family val="3"/>
      <charset val="128"/>
    </font>
    <font>
      <sz val="11"/>
      <color rgb="FF0070C0"/>
      <name val="ＭＳ Ｐ明朝"/>
      <family val="1"/>
      <charset val="128"/>
    </font>
    <font>
      <sz val="8"/>
      <color rgb="FF0070C0"/>
      <name val="ＭＳ 明朝"/>
      <family val="1"/>
      <charset val="128"/>
    </font>
    <font>
      <sz val="7"/>
      <name val="ＭＳ 明朝"/>
      <family val="1"/>
      <charset val="128"/>
    </font>
    <font>
      <sz val="7"/>
      <name val="ＭＳ Ｐゴシック"/>
      <family val="3"/>
      <charset val="128"/>
    </font>
    <font>
      <sz val="7"/>
      <name val="ＭＳ ゴシック"/>
      <family val="3"/>
      <charset val="128"/>
    </font>
    <font>
      <b/>
      <sz val="7"/>
      <name val="ＭＳ ゴシック"/>
      <family val="3"/>
      <charset val="128"/>
    </font>
    <font>
      <sz val="9"/>
      <name val="ＭＳ ゴシック"/>
      <family val="3"/>
      <charset val="128"/>
    </font>
    <font>
      <sz val="11"/>
      <color rgb="FFFF0000"/>
      <name val="メイリオ"/>
      <family val="3"/>
      <charset val="128"/>
    </font>
    <font>
      <sz val="11"/>
      <color theme="4" tint="-0.249977111117893"/>
      <name val="メイリオ"/>
      <family val="3"/>
      <charset val="128"/>
    </font>
    <font>
      <sz val="9"/>
      <color theme="4" tint="-0.249977111117893"/>
      <name val="ＭＳ 明朝"/>
      <family val="1"/>
      <charset val="128"/>
    </font>
    <font>
      <sz val="9"/>
      <color theme="4" tint="-0.249977111117893"/>
      <name val="メイリオ"/>
      <family val="3"/>
      <charset val="128"/>
    </font>
    <font>
      <sz val="14"/>
      <color theme="4" tint="-0.249977111117893"/>
      <name val="メイリオ"/>
      <family val="3"/>
      <charset val="128"/>
    </font>
    <font>
      <sz val="8"/>
      <color rgb="FFFF0000"/>
      <name val="メイリオ"/>
      <family val="3"/>
      <charset val="128"/>
    </font>
    <font>
      <sz val="8"/>
      <color theme="3" tint="0.39997558519241921"/>
      <name val="メイリオ"/>
      <family val="3"/>
      <charset val="128"/>
    </font>
    <font>
      <sz val="10.5"/>
      <color rgb="FFFF0000"/>
      <name val="ＭＳ 明朝"/>
      <family val="1"/>
      <charset val="128"/>
    </font>
    <font>
      <sz val="9"/>
      <color rgb="FFFF0000"/>
      <name val="メイリオ"/>
      <family val="3"/>
      <charset val="128"/>
    </font>
    <font>
      <sz val="11"/>
      <color theme="0"/>
      <name val="ＭＳ Ｐゴシック"/>
      <family val="3"/>
      <charset val="128"/>
    </font>
    <font>
      <sz val="11"/>
      <color theme="0"/>
      <name val="ＭＳ 明朝"/>
      <family val="1"/>
      <charset val="128"/>
    </font>
    <font>
      <sz val="10.5"/>
      <color theme="0"/>
      <name val="ＭＳ 明朝"/>
      <family val="1"/>
      <charset val="128"/>
    </font>
    <font>
      <sz val="10.5"/>
      <name val="メイリオ"/>
      <family val="3"/>
      <charset val="128"/>
    </font>
    <font>
      <sz val="10.5"/>
      <color rgb="FFFF0000"/>
      <name val="メイリオ"/>
      <family val="3"/>
      <charset val="128"/>
    </font>
    <font>
      <sz val="11"/>
      <name val="ＭＳ Ｐゴシック"/>
      <family val="3"/>
      <charset val="128"/>
    </font>
    <font>
      <sz val="11"/>
      <color theme="8" tint="-0.499984740745262"/>
      <name val="ＭＳ 明朝"/>
      <family val="1"/>
      <charset val="128"/>
    </font>
    <font>
      <sz val="14"/>
      <color theme="8" tint="-0.499984740745262"/>
      <name val="ＭＳ 明朝"/>
      <family val="1"/>
      <charset val="128"/>
    </font>
    <font>
      <sz val="11"/>
      <color rgb="FFFF0000"/>
      <name val="ＭＳ 明朝"/>
      <family val="1"/>
      <charset val="128"/>
    </font>
    <font>
      <b/>
      <sz val="10"/>
      <color rgb="FFFF0000"/>
      <name val="ＭＳ Ｐゴシック"/>
      <family val="3"/>
      <charset val="128"/>
    </font>
    <font>
      <b/>
      <sz val="10"/>
      <color rgb="FF000000"/>
      <name val="ＭＳ Ｐゴシック"/>
      <family val="3"/>
      <charset val="128"/>
    </font>
    <font>
      <b/>
      <sz val="10"/>
      <color theme="8" tint="-0.499984740745262"/>
      <name val="ＭＳ Ｐゴシック"/>
      <family val="3"/>
      <charset val="128"/>
    </font>
    <font>
      <sz val="10.5"/>
      <color theme="8" tint="-0.499984740745262"/>
      <name val="メイリオ"/>
      <family val="3"/>
      <charset val="128"/>
    </font>
    <font>
      <sz val="14"/>
      <name val="メイリオ"/>
      <family val="3"/>
      <charset val="128"/>
    </font>
    <font>
      <sz val="14"/>
      <color rgb="FF0070C0"/>
      <name val="メイリオ"/>
      <family val="3"/>
      <charset val="128"/>
    </font>
    <font>
      <sz val="14"/>
      <name val="Times New Roman"/>
      <family val="1"/>
    </font>
    <font>
      <sz val="14"/>
      <name val="ＭＳ Ｐ明朝"/>
      <family val="1"/>
      <charset val="128"/>
    </font>
    <font>
      <sz val="20"/>
      <name val="メイリオ"/>
      <family val="3"/>
      <charset val="128"/>
    </font>
    <font>
      <sz val="11"/>
      <name val="メイリオ"/>
      <family val="3"/>
      <charset val="128"/>
    </font>
    <font>
      <sz val="8"/>
      <name val="メイリオ"/>
      <family val="3"/>
      <charset val="128"/>
    </font>
    <font>
      <sz val="18"/>
      <name val="メイリオ"/>
      <family val="3"/>
      <charset val="128"/>
    </font>
    <font>
      <sz val="24"/>
      <name val="メイリオ"/>
      <family val="3"/>
      <charset val="128"/>
    </font>
    <font>
      <sz val="10.5"/>
      <color theme="0"/>
      <name val="メイリオ"/>
      <family val="3"/>
      <charset val="128"/>
    </font>
    <font>
      <sz val="8"/>
      <color theme="4" tint="-0.499984740745262"/>
      <name val="メイリオ"/>
      <family val="3"/>
      <charset val="128"/>
    </font>
    <font>
      <sz val="9"/>
      <color theme="4" tint="-0.499984740745262"/>
      <name val="メイリオ"/>
      <family val="3"/>
      <charset val="128"/>
    </font>
    <font>
      <sz val="12"/>
      <color theme="4" tint="-0.499984740745262"/>
      <name val="メイリオ"/>
      <family val="3"/>
      <charset val="128"/>
    </font>
    <font>
      <sz val="10.5"/>
      <color theme="4" tint="-0.499984740745262"/>
      <name val="メイリオ"/>
      <family val="3"/>
      <charset val="128"/>
    </font>
    <font>
      <sz val="9"/>
      <name val="ＭＳ Ｐゴシック"/>
      <family val="3"/>
      <charset val="128"/>
    </font>
    <font>
      <sz val="10"/>
      <name val="Times New Roman"/>
      <family val="1"/>
    </font>
    <font>
      <sz val="10"/>
      <name val="Times New Roman"/>
      <family val="1"/>
      <charset val="128"/>
    </font>
    <font>
      <sz val="10.5"/>
      <name val="Times New Roman"/>
      <family val="1"/>
      <charset val="128"/>
    </font>
    <font>
      <sz val="9"/>
      <name val="メイリオ"/>
      <family val="3"/>
      <charset val="128"/>
    </font>
    <font>
      <sz val="12"/>
      <name val="Yu Gothic UI Semilight"/>
      <family val="3"/>
      <charset val="128"/>
    </font>
    <font>
      <sz val="12"/>
      <color rgb="FFFF0000"/>
      <name val="Yu Gothic UI Semilight"/>
      <family val="3"/>
      <charset val="128"/>
    </font>
    <font>
      <b/>
      <sz val="12"/>
      <color rgb="FF002060"/>
      <name val="Yu Gothic UI Semilight"/>
      <family val="3"/>
      <charset val="128"/>
    </font>
    <font>
      <sz val="10"/>
      <name val="Yu Gothic UI Semilight"/>
      <family val="3"/>
      <charset val="128"/>
    </font>
    <font>
      <sz val="10"/>
      <color rgb="FFFF0000"/>
      <name val="Yu Gothic UI Semilight"/>
      <family val="3"/>
      <charset val="128"/>
    </font>
    <font>
      <b/>
      <sz val="11"/>
      <color rgb="FFFF0000"/>
      <name val="ＭＳ Ｐゴシック"/>
      <family val="3"/>
      <charset val="128"/>
    </font>
    <font>
      <b/>
      <sz val="10"/>
      <color rgb="FFFF0000"/>
      <name val="Yu Gothic UI Semilight"/>
      <family val="3"/>
      <charset val="128"/>
    </font>
    <font>
      <sz val="10.5"/>
      <color theme="4" tint="-0.499984740745262"/>
      <name val="Yu Gothic UI Semilight"/>
      <family val="3"/>
      <charset val="128"/>
    </font>
    <font>
      <sz val="10.5"/>
      <color rgb="FFFF0000"/>
      <name val="Yu Gothic UI Semilight"/>
      <family val="3"/>
      <charset val="128"/>
    </font>
    <font>
      <b/>
      <sz val="10.5"/>
      <color rgb="FFFF0000"/>
      <name val="Yu Gothic UI Semilight"/>
      <family val="3"/>
      <charset val="128"/>
    </font>
    <font>
      <b/>
      <sz val="10.5"/>
      <color theme="4" tint="-0.499984740745262"/>
      <name val="Yu Gothic UI Semilight"/>
      <family val="3"/>
      <charset val="128"/>
    </font>
    <font>
      <b/>
      <sz val="10.5"/>
      <color theme="8" tint="-0.499984740745262"/>
      <name val="メイリオ"/>
      <family val="3"/>
      <charset val="128"/>
    </font>
    <font>
      <b/>
      <sz val="10.5"/>
      <color rgb="FFFF0000"/>
      <name val="メイリオ"/>
      <family val="3"/>
      <charset val="128"/>
    </font>
    <font>
      <sz val="11"/>
      <color rgb="FFFF0000"/>
      <name val="ＭＳ Ｐゴシック"/>
      <family val="2"/>
      <charset val="128"/>
    </font>
    <font>
      <sz val="11"/>
      <color theme="0"/>
      <name val="ＭＳ Ｐゴシック"/>
      <family val="2"/>
      <charset val="128"/>
    </font>
    <font>
      <sz val="6"/>
      <name val="ＭＳ Ｐゴシック"/>
      <family val="2"/>
      <charset val="128"/>
    </font>
    <font>
      <sz val="11"/>
      <color theme="1"/>
      <name val="Times New Roman"/>
      <family val="1"/>
    </font>
    <font>
      <sz val="11"/>
      <color theme="1"/>
      <name val="ＭＳ 明朝"/>
      <family val="1"/>
      <charset val="128"/>
    </font>
    <font>
      <sz val="11"/>
      <color theme="1"/>
      <name val="Yu Gothic UI Semilight"/>
      <family val="3"/>
      <charset val="128"/>
    </font>
    <font>
      <b/>
      <sz val="11"/>
      <color rgb="FFFF0000"/>
      <name val="Yu Gothic UI Semilight"/>
      <family val="3"/>
      <charset val="128"/>
    </font>
    <font>
      <sz val="11"/>
      <color theme="1"/>
      <name val="ＭＳ Ｐゴシック"/>
      <family val="3"/>
      <charset val="128"/>
    </font>
    <font>
      <b/>
      <sz val="11"/>
      <color theme="1"/>
      <name val="ＭＳ Ｐゴシック"/>
      <family val="3"/>
      <charset val="128"/>
    </font>
    <font>
      <b/>
      <sz val="14"/>
      <name val="Yu Gothic UI Semilight"/>
      <family val="3"/>
      <charset val="128"/>
    </font>
    <font>
      <b/>
      <sz val="14"/>
      <color rgb="FFFF0000"/>
      <name val="Yu Gothic UI Semilight"/>
      <family val="3"/>
      <charset val="128"/>
    </font>
    <font>
      <b/>
      <sz val="10.5"/>
      <name val="メイリオ"/>
      <family val="3"/>
      <charset val="128"/>
    </font>
    <font>
      <sz val="10"/>
      <color theme="1"/>
      <name val="ＭＳ Ｐゴシック"/>
      <family val="3"/>
      <charset val="128"/>
    </font>
    <font>
      <sz val="10"/>
      <color rgb="FFFF0000"/>
      <name val="ＭＳ Ｐゴシック"/>
      <family val="3"/>
      <charset val="128"/>
    </font>
    <font>
      <u/>
      <sz val="11"/>
      <color theme="10"/>
      <name val="ＭＳ Ｐゴシック"/>
      <family val="3"/>
      <charset val="128"/>
    </font>
    <font>
      <b/>
      <sz val="11"/>
      <color rgb="FFFF0000"/>
      <name val="Yu Gothic UI"/>
      <family val="3"/>
      <charset val="128"/>
    </font>
    <font>
      <sz val="8"/>
      <color rgb="FFFF0000"/>
      <name val="ＭＳ 明朝"/>
      <family val="1"/>
      <charset val="128"/>
    </font>
    <font>
      <sz val="7"/>
      <color rgb="FFFF0000"/>
      <name val="ＭＳ 明朝"/>
      <family val="1"/>
      <charset val="128"/>
    </font>
    <font>
      <vertAlign val="superscript"/>
      <sz val="9"/>
      <name val="ＭＳ 明朝"/>
      <family val="1"/>
      <charset val="128"/>
    </font>
    <font>
      <sz val="14"/>
      <color rgb="FFFF0000"/>
      <name val="ＭＳ Ｐ明朝"/>
      <family val="1"/>
      <charset val="128"/>
    </font>
    <font>
      <sz val="14"/>
      <color rgb="FFFF0000"/>
      <name val="Times New Roman"/>
      <family val="1"/>
    </font>
    <font>
      <sz val="9"/>
      <color rgb="FF0070C0"/>
      <name val="ＭＳ 明朝"/>
      <family val="1"/>
      <charset val="128"/>
    </font>
    <font>
      <vertAlign val="superscript"/>
      <sz val="9"/>
      <color rgb="FF0070C0"/>
      <name val="ＭＳ 明朝"/>
      <family val="1"/>
      <charset val="128"/>
    </font>
    <font>
      <sz val="11"/>
      <color rgb="FFFF0000"/>
      <name val="ＭＳ Ｐ明朝"/>
      <family val="1"/>
      <charset val="128"/>
    </font>
    <font>
      <b/>
      <sz val="11"/>
      <color rgb="FF00B050"/>
      <name val="ＭＳ Ｐゴシック"/>
      <family val="3"/>
      <charset val="128"/>
    </font>
  </fonts>
  <fills count="6">
    <fill>
      <patternFill patternType="none"/>
    </fill>
    <fill>
      <patternFill patternType="gray125"/>
    </fill>
    <fill>
      <gradientFill degree="90">
        <stop position="0">
          <color theme="0"/>
        </stop>
        <stop position="1">
          <color theme="7" tint="0.59999389629810485"/>
        </stop>
      </gradientFill>
    </fill>
    <fill>
      <gradientFill degree="90">
        <stop position="0">
          <color theme="0"/>
        </stop>
        <stop position="1">
          <color theme="7" tint="0.80001220740379042"/>
        </stop>
      </gradientFill>
    </fill>
    <fill>
      <patternFill patternType="solid">
        <fgColor rgb="FFFFFF00"/>
        <bgColor indexed="64"/>
      </patternFill>
    </fill>
    <fill>
      <patternFill patternType="solid">
        <fgColor theme="0"/>
        <bgColor indexed="64"/>
      </patternFill>
    </fill>
  </fills>
  <borders count="12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diagonal/>
    </border>
    <border>
      <left style="double">
        <color indexed="64"/>
      </left>
      <right style="double">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hair">
        <color auto="1"/>
      </top>
      <bottom style="hair">
        <color auto="1"/>
      </bottom>
      <diagonal/>
    </border>
    <border>
      <left/>
      <right style="hair">
        <color auto="1"/>
      </right>
      <top style="thin">
        <color auto="1"/>
      </top>
      <bottom/>
      <diagonal/>
    </border>
    <border>
      <left style="hair">
        <color auto="1"/>
      </left>
      <right style="hair">
        <color auto="1"/>
      </right>
      <top style="thin">
        <color auto="1"/>
      </top>
      <bottom/>
      <diagonal/>
    </border>
    <border>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hair">
        <color auto="1"/>
      </right>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style="thin">
        <color auto="1"/>
      </bottom>
      <diagonal/>
    </border>
    <border>
      <left style="hair">
        <color auto="1"/>
      </left>
      <right/>
      <top style="thin">
        <color auto="1"/>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diagonal/>
    </border>
    <border diagonalDown="1">
      <left style="hair">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style="hair">
        <color indexed="64"/>
      </right>
      <top style="hair">
        <color indexed="64"/>
      </top>
      <bottom style="hair">
        <color indexed="64"/>
      </bottom>
      <diagonal style="thin">
        <color indexed="64"/>
      </diagonal>
    </border>
  </borders>
  <cellStyleXfs count="6">
    <xf numFmtId="0" fontId="0" fillId="0" borderId="0">
      <alignment vertical="center"/>
    </xf>
    <xf numFmtId="38" fontId="6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19" fillId="0" borderId="0" applyNumberFormat="0" applyFill="0" applyBorder="0" applyAlignment="0" applyProtection="0">
      <alignment vertical="center"/>
    </xf>
  </cellStyleXfs>
  <cellXfs count="1274">
    <xf numFmtId="0" fontId="0" fillId="0" borderId="0" xfId="0">
      <alignment vertical="center"/>
    </xf>
    <xf numFmtId="0" fontId="0" fillId="0" borderId="2" xfId="0" applyBorder="1">
      <alignment vertical="center"/>
    </xf>
    <xf numFmtId="0" fontId="0" fillId="0" borderId="4" xfId="0" applyBorder="1">
      <alignment vertical="center"/>
    </xf>
    <xf numFmtId="0" fontId="10" fillId="0" borderId="8" xfId="0" applyFont="1" applyBorder="1">
      <alignment vertical="center"/>
    </xf>
    <xf numFmtId="0" fontId="11" fillId="0" borderId="1" xfId="0" applyFont="1" applyBorder="1">
      <alignment vertical="center"/>
    </xf>
    <xf numFmtId="0" fontId="11" fillId="0" borderId="0" xfId="0" applyFont="1">
      <alignment vertical="center"/>
    </xf>
    <xf numFmtId="0" fontId="10" fillId="0" borderId="0" xfId="0" applyFont="1">
      <alignment vertical="center"/>
    </xf>
    <xf numFmtId="0" fontId="0" fillId="0" borderId="8" xfId="0" applyBorder="1">
      <alignment vertical="center"/>
    </xf>
    <xf numFmtId="0" fontId="0" fillId="0" borderId="6" xfId="0" applyBorder="1">
      <alignment vertical="center"/>
    </xf>
    <xf numFmtId="0" fontId="0" fillId="0" borderId="1" xfId="0" applyBorder="1">
      <alignment vertical="center"/>
    </xf>
    <xf numFmtId="0" fontId="11" fillId="0" borderId="9" xfId="0" applyFont="1" applyBorder="1">
      <alignment vertical="center"/>
    </xf>
    <xf numFmtId="0" fontId="11" fillId="0" borderId="6" xfId="0" applyFont="1" applyBorder="1">
      <alignment vertical="center"/>
    </xf>
    <xf numFmtId="0" fontId="11" fillId="0" borderId="3" xfId="0" applyFont="1" applyBorder="1">
      <alignment vertical="center"/>
    </xf>
    <xf numFmtId="0" fontId="11" fillId="0" borderId="0" xfId="0" applyFont="1" applyAlignment="1">
      <alignment horizontal="left" vertical="center"/>
    </xf>
    <xf numFmtId="0" fontId="11" fillId="0" borderId="7" xfId="0" applyFont="1" applyBorder="1">
      <alignment vertical="center"/>
    </xf>
    <xf numFmtId="0" fontId="0" fillId="0" borderId="6" xfId="0" applyBorder="1" applyAlignment="1">
      <alignment horizontal="center"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 xfId="0" applyFont="1" applyBorder="1">
      <alignment vertical="center"/>
    </xf>
    <xf numFmtId="0" fontId="8" fillId="0" borderId="3" xfId="0" applyFont="1" applyBorder="1" applyAlignment="1">
      <alignment horizontal="center" vertical="top"/>
    </xf>
    <xf numFmtId="0" fontId="8" fillId="0" borderId="0" xfId="0" applyFont="1" applyAlignment="1">
      <alignment horizontal="center" vertical="top"/>
    </xf>
    <xf numFmtId="0" fontId="8" fillId="0" borderId="6" xfId="0" applyFont="1" applyBorder="1" applyAlignment="1">
      <alignment horizontal="center" vertical="top"/>
    </xf>
    <xf numFmtId="0" fontId="10" fillId="0" borderId="0" xfId="0" applyFont="1" applyAlignment="1">
      <alignment horizontal="center" vertical="top"/>
    </xf>
    <xf numFmtId="0" fontId="8" fillId="0" borderId="9" xfId="0" applyFont="1" applyBorder="1">
      <alignment vertical="center"/>
    </xf>
    <xf numFmtId="0" fontId="0" fillId="0" borderId="0" xfId="0" applyAlignment="1">
      <alignment horizontal="center" vertical="center"/>
    </xf>
    <xf numFmtId="0" fontId="11" fillId="0" borderId="8" xfId="0" applyFont="1" applyBorder="1">
      <alignment vertical="center"/>
    </xf>
    <xf numFmtId="0" fontId="11" fillId="0" borderId="0" xfId="0" applyFont="1" applyProtection="1">
      <alignment vertical="center"/>
      <protection locked="0"/>
    </xf>
    <xf numFmtId="177" fontId="11" fillId="0" borderId="0" xfId="0" applyNumberFormat="1" applyFo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5" fillId="0" borderId="8" xfId="0" applyFont="1" applyBorder="1">
      <alignment vertical="center"/>
    </xf>
    <xf numFmtId="0" fontId="15" fillId="0" borderId="0" xfId="0" applyFont="1">
      <alignment vertical="center"/>
    </xf>
    <xf numFmtId="0" fontId="13" fillId="0" borderId="0" xfId="0" applyFont="1">
      <alignment vertical="center"/>
    </xf>
    <xf numFmtId="0" fontId="15" fillId="0" borderId="1" xfId="0" applyFont="1" applyBorder="1">
      <alignment vertical="center"/>
    </xf>
    <xf numFmtId="0" fontId="11" fillId="0" borderId="5" xfId="0" applyFont="1" applyBorder="1">
      <alignment vertical="center"/>
    </xf>
    <xf numFmtId="176" fontId="11" fillId="0" borderId="6" xfId="0" applyNumberFormat="1" applyFont="1" applyBorder="1" applyAlignment="1">
      <alignment horizontal="center" vertical="center"/>
    </xf>
    <xf numFmtId="0" fontId="11" fillId="0" borderId="0" xfId="0" applyFont="1" applyAlignment="1">
      <alignment horizontal="left" vertical="center" indent="1"/>
    </xf>
    <xf numFmtId="0" fontId="15" fillId="0" borderId="6" xfId="0" applyFont="1" applyBorder="1">
      <alignment vertical="center"/>
    </xf>
    <xf numFmtId="0" fontId="11" fillId="0" borderId="0" xfId="0" applyFont="1" applyAlignment="1"/>
    <xf numFmtId="0" fontId="15" fillId="0" borderId="5" xfId="0" applyFont="1" applyBorder="1">
      <alignment vertical="center"/>
    </xf>
    <xf numFmtId="0" fontId="15" fillId="0" borderId="7" xfId="0" applyFont="1" applyBorder="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0" fillId="0" borderId="7" xfId="0" applyBorder="1">
      <alignment vertical="center"/>
    </xf>
    <xf numFmtId="0" fontId="11" fillId="0" borderId="6" xfId="0" applyFont="1" applyBorder="1" applyAlignment="1"/>
    <xf numFmtId="0" fontId="11" fillId="0" borderId="2" xfId="0" applyFont="1" applyBorder="1">
      <alignment vertical="center"/>
    </xf>
    <xf numFmtId="0" fontId="11" fillId="0" borderId="4" xfId="0" applyFont="1" applyBorder="1">
      <alignment vertical="center"/>
    </xf>
    <xf numFmtId="0" fontId="15" fillId="0" borderId="2" xfId="0" applyFont="1" applyBorder="1">
      <alignment vertical="center"/>
    </xf>
    <xf numFmtId="0" fontId="15" fillId="0" borderId="4" xfId="0" applyFont="1" applyBorder="1">
      <alignment vertical="center"/>
    </xf>
    <xf numFmtId="0" fontId="15" fillId="0" borderId="0" xfId="0" applyFont="1" applyAlignment="1">
      <alignment horizontal="center" vertical="center"/>
    </xf>
    <xf numFmtId="0" fontId="0" fillId="0" borderId="5" xfId="0" applyBorder="1">
      <alignment vertical="center"/>
    </xf>
    <xf numFmtId="180" fontId="11" fillId="0" borderId="0" xfId="0" applyNumberFormat="1" applyFont="1">
      <alignment vertical="center"/>
    </xf>
    <xf numFmtId="0" fontId="11" fillId="0" borderId="0" xfId="0" applyFont="1" applyAlignment="1" applyProtection="1">
      <alignment horizontal="left" vertical="center"/>
      <protection hidden="1"/>
    </xf>
    <xf numFmtId="0" fontId="22" fillId="0" borderId="0" xfId="0" applyFont="1">
      <alignment vertical="center"/>
    </xf>
    <xf numFmtId="0" fontId="22" fillId="0" borderId="0" xfId="0" applyFont="1" applyProtection="1">
      <alignment vertical="center"/>
      <protection hidden="1"/>
    </xf>
    <xf numFmtId="177" fontId="11" fillId="0" borderId="0" xfId="0" applyNumberFormat="1" applyFont="1" applyAlignment="1">
      <alignment horizontal="center" vertical="center"/>
    </xf>
    <xf numFmtId="0" fontId="21" fillId="0" borderId="0" xfId="0" applyFont="1" applyProtection="1">
      <alignment vertical="center"/>
      <protection hidden="1"/>
    </xf>
    <xf numFmtId="177" fontId="21" fillId="0" borderId="0" xfId="0" applyNumberFormat="1" applyFont="1" applyProtection="1">
      <alignment vertical="center"/>
      <protection locked="0"/>
    </xf>
    <xf numFmtId="0" fontId="11" fillId="0" borderId="0" xfId="0" applyFont="1" applyProtection="1">
      <alignment vertical="center"/>
      <protection hidden="1"/>
    </xf>
    <xf numFmtId="0" fontId="23" fillId="0" borderId="0" xfId="0" applyFont="1">
      <alignment vertical="center"/>
    </xf>
    <xf numFmtId="0" fontId="24" fillId="0" borderId="0" xfId="0" applyFont="1">
      <alignment vertical="center"/>
    </xf>
    <xf numFmtId="0" fontId="11" fillId="0" borderId="0" xfId="0" applyFont="1" applyAlignment="1" applyProtection="1">
      <alignment horizontal="right" vertical="center"/>
      <protection hidden="1"/>
    </xf>
    <xf numFmtId="178" fontId="11" fillId="0" borderId="0" xfId="0" applyNumberFormat="1" applyFont="1" applyProtection="1">
      <alignment vertical="center"/>
      <protection hidden="1"/>
    </xf>
    <xf numFmtId="0" fontId="11" fillId="0" borderId="12" xfId="0" applyFont="1" applyBorder="1" applyProtection="1">
      <alignment vertical="center"/>
      <protection hidden="1"/>
    </xf>
    <xf numFmtId="0" fontId="21" fillId="0" borderId="0" xfId="0" applyFont="1" applyAlignment="1" applyProtection="1">
      <alignment horizontal="right" vertical="center"/>
      <protection hidden="1"/>
    </xf>
    <xf numFmtId="0" fontId="11" fillId="0" borderId="6" xfId="0" applyFont="1" applyBorder="1" applyProtection="1">
      <alignment vertical="center"/>
      <protection hidden="1"/>
    </xf>
    <xf numFmtId="0" fontId="10" fillId="0" borderId="0" xfId="0" applyFont="1" applyProtection="1">
      <alignment vertical="center"/>
      <protection locked="0"/>
    </xf>
    <xf numFmtId="0" fontId="21" fillId="0" borderId="0" xfId="0" applyFont="1" applyAlignment="1" applyProtection="1">
      <alignment horizontal="center" vertical="center"/>
      <protection hidden="1"/>
    </xf>
    <xf numFmtId="0" fontId="11" fillId="2" borderId="0" xfId="0" applyFont="1" applyFill="1" applyAlignment="1" applyProtection="1">
      <alignment horizontal="center" vertical="center"/>
      <protection locked="0"/>
    </xf>
    <xf numFmtId="0" fontId="0" fillId="0" borderId="0" xfId="0" applyProtection="1">
      <alignment vertical="center"/>
      <protection locked="0"/>
    </xf>
    <xf numFmtId="0" fontId="28" fillId="0" borderId="0" xfId="0" applyFont="1">
      <alignment vertical="center"/>
    </xf>
    <xf numFmtId="0" fontId="10" fillId="0" borderId="0" xfId="0" applyFont="1" applyAlignment="1" applyProtection="1">
      <alignment vertical="center" shrinkToFit="1"/>
      <protection locked="0"/>
    </xf>
    <xf numFmtId="0" fontId="11" fillId="0" borderId="0" xfId="0" applyFont="1" applyAlignment="1">
      <alignment vertical="center" shrinkToFit="1"/>
    </xf>
    <xf numFmtId="0" fontId="11" fillId="0" borderId="0" xfId="0" applyFont="1" applyAlignment="1" applyProtection="1">
      <alignment vertical="center" shrinkToFit="1"/>
      <protection hidden="1"/>
    </xf>
    <xf numFmtId="0" fontId="21" fillId="2" borderId="0" xfId="0" applyFont="1" applyFill="1" applyAlignment="1" applyProtection="1">
      <alignment horizontal="center" vertical="center" shrinkToFit="1"/>
      <protection locked="0"/>
    </xf>
    <xf numFmtId="0" fontId="21" fillId="2" borderId="0" xfId="0" applyFont="1" applyFill="1" applyAlignment="1" applyProtection="1">
      <alignment horizontal="right" vertical="center" shrinkToFit="1"/>
      <protection locked="0"/>
    </xf>
    <xf numFmtId="0" fontId="11" fillId="2" borderId="0" xfId="0" applyFont="1" applyFill="1" applyAlignment="1" applyProtection="1">
      <alignment horizontal="center" vertical="center" shrinkToFit="1"/>
      <protection locked="0"/>
    </xf>
    <xf numFmtId="0" fontId="21" fillId="0" borderId="0" xfId="0" applyFont="1" applyAlignment="1" applyProtection="1">
      <alignment vertical="center" shrinkToFit="1"/>
      <protection hidden="1"/>
    </xf>
    <xf numFmtId="0" fontId="30" fillId="0" borderId="0" xfId="0" applyFont="1">
      <alignment vertical="center"/>
    </xf>
    <xf numFmtId="0" fontId="31" fillId="0" borderId="0" xfId="0" applyFont="1" applyAlignment="1">
      <alignment horizontal="right" vertical="top"/>
    </xf>
    <xf numFmtId="0" fontId="31" fillId="0" borderId="0" xfId="0" applyFont="1">
      <alignment vertical="center"/>
    </xf>
    <xf numFmtId="0" fontId="33"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9" xfId="0" applyFont="1" applyBorder="1" applyAlignment="1">
      <alignment horizontal="center" vertical="center"/>
    </xf>
    <xf numFmtId="0" fontId="33" fillId="0" borderId="20" xfId="0" applyFont="1" applyBorder="1">
      <alignment vertical="center"/>
    </xf>
    <xf numFmtId="0" fontId="33" fillId="0" borderId="21" xfId="0" applyFont="1" applyBorder="1">
      <alignment vertical="center"/>
    </xf>
    <xf numFmtId="0" fontId="31" fillId="0" borderId="23" xfId="0" applyFont="1" applyBorder="1" applyAlignment="1" applyProtection="1">
      <alignment horizontal="center" vertical="center"/>
      <protection locked="0"/>
    </xf>
    <xf numFmtId="0" fontId="31" fillId="0" borderId="17" xfId="0" quotePrefix="1" applyFont="1" applyBorder="1" applyAlignment="1">
      <alignment horizontal="center" vertical="top"/>
    </xf>
    <xf numFmtId="0" fontId="31" fillId="0" borderId="19" xfId="0" quotePrefix="1" applyFont="1" applyBorder="1" applyAlignment="1">
      <alignment horizontal="center" vertical="top"/>
    </xf>
    <xf numFmtId="0" fontId="34" fillId="0" borderId="25" xfId="0" quotePrefix="1" applyFont="1" applyBorder="1" applyAlignment="1">
      <alignment horizontal="center"/>
    </xf>
    <xf numFmtId="0" fontId="31" fillId="0" borderId="26" xfId="0" quotePrefix="1" applyFont="1" applyBorder="1" applyAlignment="1">
      <alignment horizontal="center" vertical="top"/>
    </xf>
    <xf numFmtId="0" fontId="34" fillId="0" borderId="25" xfId="0" applyFont="1" applyBorder="1" applyAlignment="1">
      <alignment horizontal="center"/>
    </xf>
    <xf numFmtId="0" fontId="31" fillId="0" borderId="2" xfId="0" applyFont="1" applyBorder="1" applyAlignment="1">
      <alignment vertical="top" wrapText="1"/>
    </xf>
    <xf numFmtId="0" fontId="33" fillId="0" borderId="39"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8" xfId="0" applyFont="1" applyBorder="1" applyAlignment="1">
      <alignment horizontal="center" wrapText="1"/>
    </xf>
    <xf numFmtId="0" fontId="30" fillId="0" borderId="0" xfId="0" applyFont="1" applyAlignment="1">
      <alignment horizontal="justify" vertical="center" wrapText="1"/>
    </xf>
    <xf numFmtId="0" fontId="31" fillId="0" borderId="23" xfId="0" applyFont="1" applyBorder="1" applyAlignment="1">
      <alignment horizontal="left" vertical="center" indent="1"/>
    </xf>
    <xf numFmtId="0" fontId="31" fillId="0" borderId="56" xfId="0" applyFont="1" applyBorder="1">
      <alignment vertical="center"/>
    </xf>
    <xf numFmtId="0" fontId="12"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right" vertical="center"/>
    </xf>
    <xf numFmtId="0" fontId="33" fillId="0" borderId="0" xfId="0" applyFont="1">
      <alignment vertical="center"/>
    </xf>
    <xf numFmtId="0" fontId="31" fillId="0" borderId="0" xfId="0" applyFont="1" applyAlignment="1">
      <alignment vertical="top" wrapText="1"/>
    </xf>
    <xf numFmtId="0" fontId="31" fillId="0" borderId="19" xfId="0" quotePrefix="1" applyFont="1" applyBorder="1" applyAlignment="1">
      <alignment horizontal="center" vertical="center"/>
    </xf>
    <xf numFmtId="0" fontId="31" fillId="0" borderId="58" xfId="0" applyFont="1" applyBorder="1" applyAlignment="1">
      <alignment vertical="top" wrapText="1"/>
    </xf>
    <xf numFmtId="0" fontId="10" fillId="0" borderId="41" xfId="0" applyFont="1" applyBorder="1">
      <alignment vertical="center"/>
    </xf>
    <xf numFmtId="0" fontId="30" fillId="0" borderId="41" xfId="0" applyFont="1" applyBorder="1">
      <alignment vertical="center"/>
    </xf>
    <xf numFmtId="0" fontId="32" fillId="0" borderId="0" xfId="0" applyFont="1" applyAlignment="1">
      <alignment horizontal="right" vertical="center"/>
    </xf>
    <xf numFmtId="0" fontId="31" fillId="0" borderId="3" xfId="0" applyFont="1" applyBorder="1">
      <alignment vertical="center"/>
    </xf>
    <xf numFmtId="0" fontId="31" fillId="0" borderId="23" xfId="0" applyFont="1" applyBorder="1" applyAlignment="1">
      <alignment horizontal="center" vertical="center"/>
    </xf>
    <xf numFmtId="0" fontId="10" fillId="0" borderId="0" xfId="0" applyFont="1" applyAlignment="1">
      <alignment horizontal="right"/>
    </xf>
    <xf numFmtId="0" fontId="30" fillId="0" borderId="6" xfId="0" applyFont="1" applyBorder="1">
      <alignment vertical="center"/>
    </xf>
    <xf numFmtId="0" fontId="31" fillId="0" borderId="6" xfId="0" applyFont="1" applyBorder="1">
      <alignment vertical="center"/>
    </xf>
    <xf numFmtId="0" fontId="31" fillId="0" borderId="58" xfId="0" applyFont="1" applyBorder="1">
      <alignment vertical="center"/>
    </xf>
    <xf numFmtId="0" fontId="31" fillId="0" borderId="34" xfId="0" applyFont="1" applyBorder="1">
      <alignment vertical="center"/>
    </xf>
    <xf numFmtId="0" fontId="31" fillId="0" borderId="34" xfId="0" applyFont="1" applyBorder="1" applyAlignment="1">
      <alignment vertical="center" shrinkToFit="1"/>
    </xf>
    <xf numFmtId="0" fontId="31" fillId="0" borderId="0" xfId="0" applyFont="1" applyAlignment="1">
      <alignment horizontal="left" vertical="center"/>
    </xf>
    <xf numFmtId="0" fontId="31" fillId="0" borderId="34" xfId="0" applyFont="1" applyBorder="1" applyAlignment="1">
      <alignment horizontal="center" vertical="center"/>
    </xf>
    <xf numFmtId="0" fontId="31" fillId="0" borderId="0" xfId="0" applyFont="1" applyAlignment="1">
      <alignment horizontal="center" vertical="center"/>
    </xf>
    <xf numFmtId="0" fontId="0" fillId="0" borderId="34" xfId="0" applyBorder="1">
      <alignment vertical="center"/>
    </xf>
    <xf numFmtId="0" fontId="31" fillId="0" borderId="58" xfId="0" applyFont="1" applyBorder="1" applyAlignment="1">
      <alignment horizontal="center" vertical="center"/>
    </xf>
    <xf numFmtId="0" fontId="31" fillId="0" borderId="67" xfId="0" applyFont="1" applyBorder="1" applyAlignment="1">
      <alignment horizontal="left" vertical="center"/>
    </xf>
    <xf numFmtId="0" fontId="31" fillId="0" borderId="68" xfId="0" applyFont="1" applyBorder="1" applyAlignment="1">
      <alignment horizontal="left" vertical="center"/>
    </xf>
    <xf numFmtId="0" fontId="31" fillId="0" borderId="69" xfId="0" applyFont="1" applyBorder="1" applyAlignment="1">
      <alignment horizontal="left" vertical="center"/>
    </xf>
    <xf numFmtId="0" fontId="31" fillId="0" borderId="37" xfId="0" applyFont="1" applyBorder="1" applyAlignment="1">
      <alignment horizontal="center" vertical="center"/>
    </xf>
    <xf numFmtId="0" fontId="31" fillId="0" borderId="3" xfId="0" applyFont="1" applyBorder="1" applyAlignment="1">
      <alignment horizontal="center" vertical="center"/>
    </xf>
    <xf numFmtId="0" fontId="31" fillId="0" borderId="72" xfId="0" applyFont="1" applyBorder="1" applyAlignment="1">
      <alignment horizontal="center" vertical="center"/>
    </xf>
    <xf numFmtId="0" fontId="31" fillId="0" borderId="9" xfId="0" applyFont="1" applyBorder="1">
      <alignment vertical="center"/>
    </xf>
    <xf numFmtId="0" fontId="31" fillId="0" borderId="77" xfId="0" applyFont="1" applyBorder="1" applyAlignment="1">
      <alignment horizontal="center" vertical="center"/>
    </xf>
    <xf numFmtId="0" fontId="31" fillId="0" borderId="79" xfId="0" applyFont="1" applyBorder="1" applyAlignment="1">
      <alignment horizontal="center" vertical="center"/>
    </xf>
    <xf numFmtId="0" fontId="31" fillId="0" borderId="0" xfId="0" applyFont="1" applyAlignment="1">
      <alignment horizontal="left" vertical="top"/>
    </xf>
    <xf numFmtId="0" fontId="31" fillId="0" borderId="68" xfId="0" applyFont="1" applyBorder="1">
      <alignment vertical="center"/>
    </xf>
    <xf numFmtId="0" fontId="31" fillId="0" borderId="78" xfId="0" applyFont="1" applyBorder="1" applyAlignment="1">
      <alignment horizontal="center" vertical="center"/>
    </xf>
    <xf numFmtId="0" fontId="0" fillId="0" borderId="0" xfId="0" applyAlignment="1">
      <alignment horizontal="left" vertical="center"/>
    </xf>
    <xf numFmtId="49" fontId="0" fillId="0" borderId="0" xfId="0" applyNumberFormat="1">
      <alignment vertical="center"/>
    </xf>
    <xf numFmtId="49" fontId="0" fillId="0" borderId="0" xfId="0" applyNumberFormat="1" applyAlignment="1">
      <alignment horizontal="center" vertical="center"/>
    </xf>
    <xf numFmtId="49" fontId="11" fillId="0" borderId="0" xfId="0" applyNumberFormat="1" applyFont="1" applyAlignment="1">
      <alignment horizontal="center" vertical="center"/>
    </xf>
    <xf numFmtId="49" fontId="11" fillId="0" borderId="0" xfId="0" applyNumberFormat="1" applyFont="1" applyAlignment="1">
      <alignment horizontal="left" vertical="center"/>
    </xf>
    <xf numFmtId="0" fontId="32" fillId="0" borderId="0" xfId="0" applyFont="1" applyAlignment="1">
      <alignment horizontal="right"/>
    </xf>
    <xf numFmtId="0" fontId="40" fillId="0" borderId="0" xfId="0" applyFont="1" applyAlignment="1"/>
    <xf numFmtId="0" fontId="11" fillId="0" borderId="0" xfId="0" applyFont="1" applyAlignment="1">
      <alignment horizontal="right" vertical="top"/>
    </xf>
    <xf numFmtId="0" fontId="11" fillId="0" borderId="23" xfId="0" applyFont="1" applyBorder="1" applyAlignment="1">
      <alignment horizontal="center" vertical="center"/>
    </xf>
    <xf numFmtId="0" fontId="9" fillId="0" borderId="6" xfId="0" applyFont="1" applyBorder="1" applyAlignment="1">
      <alignment horizontal="center" vertical="center"/>
    </xf>
    <xf numFmtId="0" fontId="40" fillId="0" borderId="0" xfId="0" applyFont="1">
      <alignment vertical="center"/>
    </xf>
    <xf numFmtId="0" fontId="0" fillId="0" borderId="0" xfId="0" applyAlignment="1">
      <alignment vertical="center" wrapTex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4" xfId="0" applyFont="1" applyBorder="1" applyAlignment="1">
      <alignment horizontal="lef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42" fillId="0" borderId="0" xfId="0" applyFont="1" applyAlignment="1"/>
    <xf numFmtId="0" fontId="42" fillId="0" borderId="6" xfId="0" applyFont="1" applyBorder="1" applyAlignment="1"/>
    <xf numFmtId="0" fontId="42" fillId="0" borderId="6" xfId="0" applyFont="1" applyBorder="1" applyAlignment="1">
      <alignment horizontal="center"/>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lignment vertical="center"/>
    </xf>
    <xf numFmtId="0" fontId="42" fillId="0" borderId="6" xfId="0" applyFont="1" applyBorder="1">
      <alignment vertical="center"/>
    </xf>
    <xf numFmtId="0" fontId="21" fillId="0" borderId="0" xfId="0" applyFont="1">
      <alignment vertical="center"/>
    </xf>
    <xf numFmtId="0" fontId="11" fillId="0" borderId="6"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lignment vertical="center"/>
    </xf>
    <xf numFmtId="0" fontId="11" fillId="0" borderId="11" xfId="0" applyFont="1" applyBorder="1" applyAlignment="1">
      <alignment horizontal="left" vertical="center"/>
    </xf>
    <xf numFmtId="0" fontId="11" fillId="0" borderId="0" xfId="0" applyFont="1" applyAlignment="1" applyProtection="1">
      <alignment horizontal="left" vertical="center" shrinkToFit="1"/>
      <protection locked="0"/>
    </xf>
    <xf numFmtId="0" fontId="11" fillId="0" borderId="8"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1" fillId="0" borderId="0" xfId="0" applyFont="1" applyAlignment="1" applyProtection="1">
      <alignment vertical="top"/>
      <protection hidden="1"/>
    </xf>
    <xf numFmtId="0" fontId="21" fillId="0" borderId="3" xfId="0" applyFont="1" applyBorder="1">
      <alignment vertical="center"/>
    </xf>
    <xf numFmtId="0" fontId="11" fillId="2" borderId="6"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protection locked="0"/>
    </xf>
    <xf numFmtId="0" fontId="13" fillId="0" borderId="6" xfId="0" applyFont="1" applyBorder="1">
      <alignment vertical="center"/>
    </xf>
    <xf numFmtId="0" fontId="11" fillId="0" borderId="8" xfId="0" applyFont="1" applyBorder="1" applyAlignment="1"/>
    <xf numFmtId="0" fontId="11" fillId="0" borderId="1" xfId="0" applyFont="1" applyBorder="1" applyAlignment="1"/>
    <xf numFmtId="0" fontId="11" fillId="0" borderId="12" xfId="0" applyFont="1" applyBorder="1">
      <alignment vertical="center"/>
    </xf>
    <xf numFmtId="0" fontId="11" fillId="0" borderId="5" xfId="0" applyFont="1" applyBorder="1" applyAlignment="1">
      <alignment vertical="top"/>
    </xf>
    <xf numFmtId="0" fontId="11" fillId="0" borderId="6" xfId="0" applyFont="1" applyBorder="1" applyAlignment="1">
      <alignment vertical="top"/>
    </xf>
    <xf numFmtId="0" fontId="11" fillId="0" borderId="6" xfId="0" applyFont="1" applyBorder="1" applyAlignment="1" applyProtection="1">
      <alignment vertical="top"/>
      <protection hidden="1"/>
    </xf>
    <xf numFmtId="0" fontId="11" fillId="0" borderId="7" xfId="0" applyFont="1" applyBorder="1" applyAlignment="1">
      <alignment vertical="top"/>
    </xf>
    <xf numFmtId="0" fontId="21" fillId="0" borderId="6" xfId="0" applyFont="1" applyBorder="1" applyAlignment="1" applyProtection="1">
      <alignment vertical="top"/>
      <protection locked="0"/>
    </xf>
    <xf numFmtId="0" fontId="15" fillId="0" borderId="0" xfId="0" applyFont="1" applyAlignment="1"/>
    <xf numFmtId="0" fontId="15" fillId="0" borderId="8" xfId="0" applyFont="1" applyBorder="1" applyAlignment="1"/>
    <xf numFmtId="0" fontId="15" fillId="0" borderId="1" xfId="0" applyFont="1" applyBorder="1" applyAlignment="1"/>
    <xf numFmtId="0" fontId="13" fillId="0" borderId="6" xfId="0" applyFont="1" applyBorder="1" applyAlignment="1">
      <alignment horizontal="center" vertical="center"/>
    </xf>
    <xf numFmtId="0" fontId="11" fillId="0" borderId="6" xfId="0" applyFont="1" applyBorder="1" applyAlignment="1">
      <alignment horizontal="left" vertical="center"/>
    </xf>
    <xf numFmtId="0" fontId="11" fillId="2" borderId="0" xfId="0" applyFont="1" applyFill="1" applyAlignment="1" applyProtection="1">
      <alignment horizontal="left" vertical="center" shrinkToFit="1"/>
      <protection locked="0"/>
    </xf>
    <xf numFmtId="0" fontId="31" fillId="0" borderId="23" xfId="0" applyFont="1" applyBorder="1" applyAlignment="1">
      <alignment horizontal="center" vertical="center" shrinkToFit="1"/>
    </xf>
    <xf numFmtId="0" fontId="26" fillId="0" borderId="23" xfId="0" applyFont="1" applyBorder="1" applyAlignment="1">
      <alignment horizontal="left" vertical="center" wrapText="1"/>
    </xf>
    <xf numFmtId="0" fontId="11" fillId="0" borderId="0" xfId="0" applyFont="1" applyAlignment="1" applyProtection="1">
      <alignment horizontal="center" vertical="center"/>
      <protection locked="0"/>
    </xf>
    <xf numFmtId="0" fontId="0" fillId="0" borderId="2" xfId="0" applyBorder="1" applyAlignment="1"/>
    <xf numFmtId="0" fontId="0" fillId="0" borderId="4" xfId="0" applyBorder="1" applyAlignment="1"/>
    <xf numFmtId="0" fontId="0" fillId="0" borderId="0" xfId="0" applyAlignment="1"/>
    <xf numFmtId="0" fontId="38" fillId="0" borderId="8" xfId="0" applyFont="1" applyBorder="1">
      <alignment vertical="center"/>
    </xf>
    <xf numFmtId="0" fontId="38" fillId="0" borderId="0" xfId="0" applyFont="1">
      <alignment vertical="center"/>
    </xf>
    <xf numFmtId="0" fontId="38" fillId="0" borderId="1" xfId="0" applyFont="1" applyBorder="1">
      <alignment vertical="center"/>
    </xf>
    <xf numFmtId="0" fontId="38" fillId="0" borderId="0" xfId="0" applyFont="1" applyProtection="1">
      <alignment vertical="center"/>
      <protection hidden="1"/>
    </xf>
    <xf numFmtId="0" fontId="48" fillId="0" borderId="1"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0" xfId="0" applyFont="1">
      <alignment vertical="center"/>
    </xf>
    <xf numFmtId="0" fontId="46" fillId="0" borderId="0" xfId="0" applyFont="1">
      <alignment vertical="center"/>
    </xf>
    <xf numFmtId="0" fontId="46" fillId="0" borderId="0" xfId="0" applyFont="1" applyAlignment="1">
      <alignment horizontal="right" vertical="center"/>
    </xf>
    <xf numFmtId="0" fontId="46" fillId="0" borderId="0" xfId="0" applyFont="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justify" vertical="center" wrapText="1"/>
    </xf>
    <xf numFmtId="0" fontId="46" fillId="0" borderId="56" xfId="0" applyFont="1" applyBorder="1">
      <alignment vertical="center"/>
    </xf>
    <xf numFmtId="0" fontId="46" fillId="0" borderId="23" xfId="0" applyFont="1" applyBorder="1" applyAlignment="1">
      <alignment horizontal="left" vertical="center" indent="1"/>
    </xf>
    <xf numFmtId="0" fontId="49" fillId="0" borderId="25" xfId="0" applyFont="1" applyBorder="1" applyAlignment="1">
      <alignment horizontal="center" vertical="center"/>
    </xf>
    <xf numFmtId="0" fontId="46" fillId="0" borderId="26" xfId="0" quotePrefix="1" applyFont="1" applyBorder="1" applyAlignment="1">
      <alignment horizontal="center" vertical="top"/>
    </xf>
    <xf numFmtId="0" fontId="46" fillId="0" borderId="23" xfId="0" applyFont="1" applyBorder="1" applyAlignment="1" applyProtection="1">
      <alignment horizontal="center" vertical="center"/>
      <protection locked="0"/>
    </xf>
    <xf numFmtId="0" fontId="46" fillId="0" borderId="0" xfId="0" applyFont="1" applyAlignment="1">
      <alignment horizontal="justify" vertical="top" wrapText="1"/>
    </xf>
    <xf numFmtId="0" fontId="49" fillId="0" borderId="25" xfId="0" applyFont="1" applyBorder="1" applyAlignment="1">
      <alignment horizontal="center"/>
    </xf>
    <xf numFmtId="0" fontId="46" fillId="0" borderId="39" xfId="0" applyFont="1" applyBorder="1" applyAlignment="1" applyProtection="1">
      <alignment horizontal="center" vertical="center"/>
      <protection locked="0"/>
    </xf>
    <xf numFmtId="0" fontId="46" fillId="0" borderId="0" xfId="0" quotePrefix="1" applyFont="1" applyAlignment="1">
      <alignment horizontal="center" vertical="top"/>
    </xf>
    <xf numFmtId="0" fontId="46" fillId="0" borderId="0" xfId="0" applyFont="1" applyAlignment="1">
      <alignment horizontal="left" vertical="top" wrapText="1"/>
    </xf>
    <xf numFmtId="0" fontId="46" fillId="0" borderId="0" xfId="0" applyFont="1" applyAlignment="1" applyProtection="1">
      <alignment horizontal="center" vertical="center"/>
      <protection locked="0"/>
    </xf>
    <xf numFmtId="0" fontId="46" fillId="0" borderId="41" xfId="0" quotePrefix="1" applyFont="1" applyBorder="1" applyAlignment="1">
      <alignment horizontal="center" vertical="top"/>
    </xf>
    <xf numFmtId="0" fontId="46" fillId="0" borderId="41" xfId="0" applyFont="1" applyBorder="1" applyAlignment="1">
      <alignment horizontal="left" vertical="top" wrapText="1"/>
    </xf>
    <xf numFmtId="0" fontId="46" fillId="0" borderId="41" xfId="0" applyFont="1" applyBorder="1" applyAlignment="1">
      <alignment horizontal="justify" vertical="top" wrapText="1"/>
    </xf>
    <xf numFmtId="0" fontId="46" fillId="0" borderId="41" xfId="0" applyFont="1" applyBorder="1" applyAlignment="1" applyProtection="1">
      <alignment horizontal="center" vertical="center"/>
      <protection locked="0"/>
    </xf>
    <xf numFmtId="0" fontId="46" fillId="0" borderId="0" xfId="0" applyFont="1" applyAlignment="1">
      <alignment vertical="top" wrapText="1"/>
    </xf>
    <xf numFmtId="0" fontId="48" fillId="0" borderId="21" xfId="0" applyFont="1" applyBorder="1">
      <alignment vertical="center"/>
    </xf>
    <xf numFmtId="0" fontId="48" fillId="0" borderId="20" xfId="0" applyFont="1" applyBorder="1">
      <alignment vertical="center"/>
    </xf>
    <xf numFmtId="0" fontId="48" fillId="0" borderId="19" xfId="0" applyFont="1" applyBorder="1" applyAlignment="1">
      <alignment horizontal="center" vertical="center"/>
    </xf>
    <xf numFmtId="0" fontId="48" fillId="0" borderId="10" xfId="0" applyFont="1" applyBorder="1" applyAlignment="1">
      <alignment horizontal="center" vertical="center" wrapText="1"/>
    </xf>
    <xf numFmtId="0" fontId="48" fillId="0" borderId="18" xfId="0" applyFont="1" applyBorder="1" applyAlignment="1">
      <alignment horizontal="center" vertical="center" wrapText="1"/>
    </xf>
    <xf numFmtId="0" fontId="47" fillId="0" borderId="0" xfId="0" applyFont="1" applyAlignment="1">
      <alignment vertical="top" wrapText="1"/>
    </xf>
    <xf numFmtId="0" fontId="46" fillId="0" borderId="0" xfId="0" applyFont="1" applyAlignment="1">
      <alignment horizontal="right" vertical="top"/>
    </xf>
    <xf numFmtId="0" fontId="21" fillId="0" borderId="0" xfId="0" applyFont="1" applyAlignment="1" applyProtection="1">
      <alignment horizontal="center" vertical="center" shrinkToFit="1"/>
      <protection hidden="1"/>
    </xf>
    <xf numFmtId="0" fontId="42" fillId="0" borderId="11" xfId="0" applyFont="1" applyBorder="1" applyAlignment="1">
      <alignment horizontal="center" vertical="center"/>
    </xf>
    <xf numFmtId="49" fontId="11" fillId="0" borderId="37" xfId="0" applyNumberFormat="1" applyFont="1" applyBorder="1" applyAlignment="1" applyProtection="1">
      <alignment horizontal="center" vertical="center"/>
      <protection locked="0"/>
    </xf>
    <xf numFmtId="0" fontId="21" fillId="0" borderId="0" xfId="0" applyFont="1" applyAlignment="1">
      <alignment horizontal="center" vertical="center" shrinkToFit="1"/>
    </xf>
    <xf numFmtId="0" fontId="20" fillId="0" borderId="0" xfId="0" applyFont="1" applyAlignment="1">
      <alignment horizontal="center" vertical="center" shrinkToFit="1"/>
    </xf>
    <xf numFmtId="0" fontId="11" fillId="0" borderId="11" xfId="0" applyFont="1" applyBorder="1">
      <alignment vertical="center"/>
    </xf>
    <xf numFmtId="0" fontId="11" fillId="0" borderId="10" xfId="0" applyFont="1" applyBorder="1" applyAlignment="1" applyProtection="1">
      <alignment horizontal="center" vertical="center"/>
      <protection locked="0"/>
    </xf>
    <xf numFmtId="0" fontId="51" fillId="0" borderId="0" xfId="0" applyFont="1">
      <alignment vertical="center"/>
    </xf>
    <xf numFmtId="0" fontId="53" fillId="0" borderId="0" xfId="0" applyFont="1">
      <alignment vertical="center"/>
    </xf>
    <xf numFmtId="0" fontId="31" fillId="0" borderId="66"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179" fontId="31" fillId="0" borderId="23" xfId="0" applyNumberFormat="1" applyFont="1" applyBorder="1" applyAlignment="1" applyProtection="1">
      <alignment horizontal="center" vertical="center"/>
      <protection locked="0"/>
    </xf>
    <xf numFmtId="0" fontId="31" fillId="0" borderId="16" xfId="0" applyFont="1" applyBorder="1" applyAlignment="1" applyProtection="1">
      <alignment horizontal="left" vertical="center" wrapText="1"/>
      <protection locked="0"/>
    </xf>
    <xf numFmtId="0" fontId="31" fillId="0" borderId="18"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49" fontId="31" fillId="0" borderId="19" xfId="0" applyNumberFormat="1" applyFont="1" applyBorder="1" applyAlignment="1" applyProtection="1">
      <alignment horizontal="center" vertical="center" shrinkToFit="1"/>
      <protection locked="0"/>
    </xf>
    <xf numFmtId="0" fontId="31" fillId="0" borderId="10" xfId="0" applyFont="1" applyBorder="1" applyAlignment="1" applyProtection="1">
      <alignment horizontal="left" vertical="center" shrinkToFit="1"/>
      <protection locked="0"/>
    </xf>
    <xf numFmtId="0" fontId="31" fillId="0" borderId="18" xfId="0" applyFont="1" applyBorder="1" applyAlignment="1" applyProtection="1">
      <alignment horizontal="center" vertical="center" shrinkToFit="1"/>
      <protection locked="0"/>
    </xf>
    <xf numFmtId="49" fontId="31" fillId="0" borderId="17" xfId="0" applyNumberFormat="1" applyFont="1" applyBorder="1" applyAlignment="1" applyProtection="1">
      <alignment horizontal="center" vertical="center" shrinkToFit="1"/>
      <protection locked="0"/>
    </xf>
    <xf numFmtId="0" fontId="31" fillId="0" borderId="16" xfId="0" applyFont="1" applyBorder="1" applyAlignment="1" applyProtection="1">
      <alignment horizontal="left" vertical="center" shrinkToFit="1"/>
      <protection locked="0"/>
    </xf>
    <xf numFmtId="0" fontId="31" fillId="0" borderId="13" xfId="0" applyFont="1" applyBorder="1" applyAlignment="1" applyProtection="1">
      <alignment horizontal="center" vertical="center" shrinkToFit="1"/>
      <protection locked="0"/>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49" fillId="0" borderId="25" xfId="0" quotePrefix="1" applyFont="1" applyBorder="1" applyAlignment="1">
      <alignment horizontal="center"/>
    </xf>
    <xf numFmtId="0" fontId="46" fillId="0" borderId="54"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46" fillId="0" borderId="62" xfId="0" applyFont="1" applyBorder="1" applyAlignment="1" applyProtection="1">
      <alignment horizontal="center" vertical="center" wrapText="1"/>
      <protection locked="0"/>
    </xf>
    <xf numFmtId="0" fontId="46" fillId="0" borderId="60"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54" fillId="0" borderId="0" xfId="0" applyFont="1">
      <alignment vertical="center"/>
    </xf>
    <xf numFmtId="49" fontId="31" fillId="0" borderId="19" xfId="0" applyNumberFormat="1"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49" fontId="31" fillId="0" borderId="17" xfId="0" applyNumberFormat="1" applyFont="1" applyBorder="1" applyAlignment="1" applyProtection="1">
      <alignment horizontal="center" vertical="center"/>
      <protection locked="0"/>
    </xf>
    <xf numFmtId="0" fontId="0" fillId="0" borderId="10" xfId="0" applyBorder="1" applyAlignment="1">
      <alignment horizontal="left" vertical="top" wrapText="1"/>
    </xf>
    <xf numFmtId="0" fontId="31" fillId="0" borderId="9" xfId="0" applyFont="1" applyBorder="1" applyAlignment="1">
      <alignment horizontal="justify" vertical="top" wrapText="1"/>
    </xf>
    <xf numFmtId="0" fontId="0" fillId="0" borderId="9" xfId="0" applyBorder="1" applyAlignment="1">
      <alignment horizontal="justify" vertical="top" wrapText="1"/>
    </xf>
    <xf numFmtId="0" fontId="0" fillId="0" borderId="11" xfId="0" applyBorder="1" applyAlignment="1">
      <alignment horizontal="justify" vertical="top" wrapText="1"/>
    </xf>
    <xf numFmtId="0" fontId="0" fillId="0" borderId="16" xfId="0" applyBorder="1" applyAlignment="1">
      <alignment horizontal="left" vertical="top" wrapText="1"/>
    </xf>
    <xf numFmtId="0" fontId="31" fillId="0" borderId="15" xfId="0" applyFont="1" applyBorder="1" applyAlignment="1">
      <alignment horizontal="justify" vertical="top" wrapText="1"/>
    </xf>
    <xf numFmtId="0" fontId="0" fillId="0" borderId="15" xfId="0" applyBorder="1" applyAlignment="1">
      <alignment horizontal="justify" vertical="top" wrapText="1"/>
    </xf>
    <xf numFmtId="0" fontId="0" fillId="0" borderId="14" xfId="0" applyBorder="1" applyAlignment="1">
      <alignment horizontal="justify" vertical="top" wrapText="1"/>
    </xf>
    <xf numFmtId="0" fontId="31" fillId="0" borderId="29" xfId="0" applyFont="1" applyBorder="1" applyAlignment="1" applyProtection="1">
      <alignment horizontal="center" vertical="center"/>
      <protection locked="0"/>
    </xf>
    <xf numFmtId="179" fontId="31" fillId="0" borderId="37" xfId="0" applyNumberFormat="1"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85" xfId="0" applyFont="1" applyBorder="1" applyAlignment="1" applyProtection="1">
      <alignment horizontal="center" vertical="center"/>
      <protection locked="0"/>
    </xf>
    <xf numFmtId="0" fontId="31" fillId="0" borderId="84" xfId="0" applyFont="1" applyBorder="1" applyAlignment="1" applyProtection="1">
      <alignment horizontal="center" vertical="center"/>
      <protection locked="0"/>
    </xf>
    <xf numFmtId="1" fontId="31" fillId="0" borderId="83" xfId="0" applyNumberFormat="1" applyFont="1" applyBorder="1" applyAlignment="1" applyProtection="1">
      <alignment horizontal="center" vertical="center"/>
      <protection locked="0"/>
    </xf>
    <xf numFmtId="0" fontId="31" fillId="0" borderId="82" xfId="0"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1" fontId="31" fillId="0" borderId="80" xfId="0" applyNumberFormat="1" applyFont="1" applyBorder="1" applyAlignment="1" applyProtection="1">
      <alignment horizontal="center" vertical="center"/>
      <protection locked="0"/>
    </xf>
    <xf numFmtId="0" fontId="31" fillId="0" borderId="79"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1" fontId="31" fillId="0" borderId="77" xfId="0" applyNumberFormat="1" applyFont="1" applyBorder="1" applyAlignment="1" applyProtection="1">
      <alignment horizontal="center" vertical="center"/>
      <protection locked="0"/>
    </xf>
    <xf numFmtId="0" fontId="31" fillId="0" borderId="8" xfId="0" applyFont="1" applyBorder="1" applyProtection="1">
      <alignment vertical="center"/>
      <protection locked="0"/>
    </xf>
    <xf numFmtId="0" fontId="31" fillId="0" borderId="0" xfId="0" applyFont="1" applyProtection="1">
      <alignment vertical="center"/>
      <protection locked="0"/>
    </xf>
    <xf numFmtId="0" fontId="31" fillId="0" borderId="1" xfId="0" applyFont="1" applyBorder="1" applyAlignment="1" applyProtection="1">
      <alignment horizontal="center" vertical="center"/>
      <protection locked="0"/>
    </xf>
    <xf numFmtId="0" fontId="31" fillId="0" borderId="8" xfId="0" applyFont="1" applyBorder="1" applyAlignment="1" applyProtection="1">
      <alignment vertical="center" shrinkToFit="1"/>
      <protection locked="0"/>
    </xf>
    <xf numFmtId="0" fontId="31" fillId="0" borderId="1" xfId="0" applyFont="1" applyBorder="1" applyProtection="1">
      <alignment vertical="center"/>
      <protection locked="0"/>
    </xf>
    <xf numFmtId="0" fontId="31" fillId="0" borderId="5" xfId="0" applyFont="1" applyBorder="1" applyProtection="1">
      <alignment vertical="center"/>
      <protection locked="0"/>
    </xf>
    <xf numFmtId="0" fontId="31" fillId="0" borderId="6" xfId="0" applyFont="1" applyBorder="1" applyProtection="1">
      <alignment vertical="center"/>
      <protection locked="0"/>
    </xf>
    <xf numFmtId="0" fontId="31" fillId="0" borderId="7" xfId="0" applyFont="1" applyBorder="1" applyProtection="1">
      <alignment vertical="center"/>
      <protection locked="0"/>
    </xf>
    <xf numFmtId="0" fontId="31" fillId="0" borderId="83" xfId="0" applyFont="1" applyBorder="1" applyAlignment="1" applyProtection="1">
      <alignment horizontal="center" vertical="center"/>
      <protection locked="0"/>
    </xf>
    <xf numFmtId="0" fontId="31" fillId="0" borderId="80" xfId="0" applyFont="1" applyBorder="1" applyAlignment="1" applyProtection="1">
      <alignment horizontal="center" vertical="center"/>
      <protection locked="0"/>
    </xf>
    <xf numFmtId="0" fontId="31" fillId="0" borderId="77" xfId="0" applyFont="1" applyBorder="1" applyAlignment="1" applyProtection="1">
      <alignment horizontal="center" vertical="center"/>
      <protection locked="0"/>
    </xf>
    <xf numFmtId="2" fontId="31" fillId="0" borderId="83" xfId="0" applyNumberFormat="1" applyFont="1" applyBorder="1" applyAlignment="1" applyProtection="1">
      <alignment horizontal="center" vertical="center"/>
      <protection locked="0"/>
    </xf>
    <xf numFmtId="2" fontId="31" fillId="0" borderId="80" xfId="0" applyNumberFormat="1" applyFont="1" applyBorder="1" applyAlignment="1" applyProtection="1">
      <alignment horizontal="center" vertical="center"/>
      <protection locked="0"/>
    </xf>
    <xf numFmtId="2" fontId="31" fillId="0" borderId="77" xfId="0" applyNumberFormat="1" applyFont="1" applyBorder="1" applyAlignment="1" applyProtection="1">
      <alignment horizontal="center" vertical="center"/>
      <protection locked="0"/>
    </xf>
    <xf numFmtId="0" fontId="31" fillId="0" borderId="88" xfId="0" applyFont="1" applyBorder="1" applyProtection="1">
      <alignment vertical="center"/>
      <protection locked="0"/>
    </xf>
    <xf numFmtId="0" fontId="31" fillId="0" borderId="87" xfId="0" applyFont="1" applyBorder="1" applyProtection="1">
      <alignment vertical="center"/>
      <protection locked="0"/>
    </xf>
    <xf numFmtId="0" fontId="31" fillId="0" borderId="8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26" fillId="0" borderId="2" xfId="0" applyFont="1" applyBorder="1" applyProtection="1">
      <alignment vertical="center"/>
      <protection locked="0"/>
    </xf>
    <xf numFmtId="0" fontId="26" fillId="0" borderId="23" xfId="0" applyFont="1" applyBorder="1" applyAlignment="1" applyProtection="1">
      <alignment horizontal="center" vertical="center"/>
      <protection locked="0"/>
    </xf>
    <xf numFmtId="0" fontId="55" fillId="0" borderId="0" xfId="0" applyFont="1">
      <alignment vertical="center"/>
    </xf>
    <xf numFmtId="0" fontId="55" fillId="0" borderId="0" xfId="0" applyFont="1" applyAlignment="1">
      <alignment horizontal="left" vertical="center"/>
    </xf>
    <xf numFmtId="0" fontId="56" fillId="0" borderId="0" xfId="0" applyFont="1">
      <alignment vertical="center"/>
    </xf>
    <xf numFmtId="0" fontId="0" fillId="0" borderId="0" xfId="0" applyProtection="1">
      <alignment vertical="center"/>
      <protection hidden="1"/>
    </xf>
    <xf numFmtId="0" fontId="60" fillId="0" borderId="0" xfId="0" applyFont="1">
      <alignment vertical="center"/>
    </xf>
    <xf numFmtId="0" fontId="61" fillId="0" borderId="0" xfId="0" applyFont="1" applyProtection="1">
      <alignment vertical="center"/>
      <protection hidden="1"/>
    </xf>
    <xf numFmtId="0" fontId="60" fillId="0" borderId="0" xfId="0" applyFont="1" applyProtection="1">
      <alignment vertical="center"/>
      <protection hidden="1"/>
    </xf>
    <xf numFmtId="0" fontId="62" fillId="0" borderId="0" xfId="0" applyFont="1" applyProtection="1">
      <alignment vertical="center"/>
      <protection hidden="1"/>
    </xf>
    <xf numFmtId="0" fontId="62" fillId="0" borderId="0" xfId="0" applyFont="1">
      <alignment vertical="center"/>
    </xf>
    <xf numFmtId="0" fontId="62" fillId="0" borderId="0" xfId="0" applyFont="1" applyAlignment="1" applyProtection="1">
      <alignment vertical="top"/>
      <protection hidden="1"/>
    </xf>
    <xf numFmtId="0" fontId="25" fillId="0" borderId="0" xfId="0" applyFont="1">
      <alignment vertical="center"/>
    </xf>
    <xf numFmtId="0" fontId="66" fillId="0" borderId="0" xfId="0" applyFont="1">
      <alignment vertical="center"/>
    </xf>
    <xf numFmtId="0" fontId="67" fillId="0" borderId="0" xfId="0" applyFont="1">
      <alignment vertical="center"/>
    </xf>
    <xf numFmtId="0" fontId="74" fillId="0" borderId="0" xfId="0" applyFont="1">
      <alignment vertical="center"/>
    </xf>
    <xf numFmtId="0" fontId="75" fillId="0" borderId="37" xfId="0" applyFont="1" applyBorder="1" applyAlignment="1">
      <alignment horizontal="center" vertical="center" shrinkToFit="1"/>
    </xf>
    <xf numFmtId="0" fontId="75" fillId="0" borderId="23" xfId="0" applyFont="1" applyBorder="1" applyAlignment="1">
      <alignment horizontal="center" vertical="center" shrinkToFit="1"/>
    </xf>
    <xf numFmtId="0" fontId="78" fillId="0" borderId="0" xfId="0" applyFont="1" applyProtection="1">
      <alignment vertical="center"/>
      <protection hidden="1"/>
    </xf>
    <xf numFmtId="0" fontId="63" fillId="0" borderId="0" xfId="0" applyFont="1" applyProtection="1">
      <alignment vertical="center"/>
      <protection hidden="1"/>
    </xf>
    <xf numFmtId="0" fontId="78" fillId="0" borderId="0" xfId="0" applyFont="1" applyAlignment="1" applyProtection="1">
      <alignment vertical="center" shrinkToFit="1"/>
      <protection hidden="1"/>
    </xf>
    <xf numFmtId="0" fontId="78" fillId="0" borderId="6" xfId="0" applyFont="1" applyBorder="1" applyProtection="1">
      <alignment vertical="center"/>
      <protection hidden="1"/>
    </xf>
    <xf numFmtId="0" fontId="79" fillId="0" borderId="6" xfId="0" applyFont="1" applyBorder="1" applyProtection="1">
      <alignment vertical="center"/>
      <protection hidden="1"/>
    </xf>
    <xf numFmtId="0" fontId="63" fillId="0" borderId="3" xfId="0" applyFont="1" applyBorder="1" applyProtection="1">
      <alignment vertical="center"/>
      <protection hidden="1"/>
    </xf>
    <xf numFmtId="0" fontId="63" fillId="0" borderId="6" xfId="0" applyFont="1" applyBorder="1" applyProtection="1">
      <alignment vertical="center"/>
      <protection hidden="1"/>
    </xf>
    <xf numFmtId="0" fontId="63" fillId="0" borderId="0" xfId="0" applyFont="1" applyAlignment="1" applyProtection="1">
      <alignment horizontal="left" vertical="center" shrinkToFit="1"/>
      <protection hidden="1"/>
    </xf>
    <xf numFmtId="0" fontId="63" fillId="0" borderId="0" xfId="0" applyFont="1" applyAlignment="1" applyProtection="1">
      <alignment vertical="center" shrinkToFit="1"/>
      <protection hidden="1"/>
    </xf>
    <xf numFmtId="0" fontId="82" fillId="0" borderId="0" xfId="0" applyFont="1" applyProtection="1">
      <alignment vertical="center"/>
      <protection hidden="1"/>
    </xf>
    <xf numFmtId="0" fontId="82" fillId="0" borderId="0" xfId="0" applyFont="1" applyAlignment="1" applyProtection="1">
      <alignment vertical="center" shrinkToFit="1"/>
      <protection hidden="1"/>
    </xf>
    <xf numFmtId="177" fontId="63" fillId="0" borderId="0" xfId="0" applyNumberFormat="1" applyFont="1" applyProtection="1">
      <alignment vertical="center"/>
      <protection hidden="1"/>
    </xf>
    <xf numFmtId="180" fontId="82" fillId="0" borderId="0" xfId="0" applyNumberFormat="1" applyFont="1" applyProtection="1">
      <alignment vertical="center"/>
      <protection hidden="1"/>
    </xf>
    <xf numFmtId="0" fontId="10" fillId="0" borderId="0" xfId="0" applyFont="1" applyProtection="1">
      <alignment vertical="center"/>
      <protection hidden="1"/>
    </xf>
    <xf numFmtId="0" fontId="11" fillId="0" borderId="6" xfId="0" applyFont="1" applyBorder="1" applyAlignment="1" applyProtection="1">
      <alignment vertical="center" shrinkToFit="1"/>
      <protection hidden="1"/>
    </xf>
    <xf numFmtId="0" fontId="10" fillId="0" borderId="0" xfId="0" applyFont="1" applyAlignment="1" applyProtection="1">
      <alignment horizontal="left" vertical="center"/>
      <protection hidden="1"/>
    </xf>
    <xf numFmtId="38" fontId="63" fillId="0" borderId="0" xfId="1" applyFont="1" applyAlignment="1" applyProtection="1">
      <alignment vertical="center"/>
      <protection hidden="1"/>
    </xf>
    <xf numFmtId="0" fontId="83" fillId="0" borderId="2" xfId="0" applyFont="1" applyBorder="1">
      <alignment vertical="center"/>
    </xf>
    <xf numFmtId="0" fontId="83" fillId="0" borderId="3" xfId="0" applyFont="1" applyBorder="1">
      <alignment vertical="center"/>
    </xf>
    <xf numFmtId="0" fontId="83" fillId="0" borderId="4" xfId="0" applyFont="1" applyBorder="1">
      <alignment vertical="center"/>
    </xf>
    <xf numFmtId="0" fontId="83" fillId="0" borderId="5" xfId="0" applyFont="1" applyBorder="1">
      <alignment vertical="center"/>
    </xf>
    <xf numFmtId="0" fontId="83" fillId="0" borderId="6" xfId="0" applyFont="1" applyBorder="1">
      <alignment vertical="center"/>
    </xf>
    <xf numFmtId="0" fontId="83" fillId="0" borderId="7" xfId="0" applyFont="1" applyBorder="1">
      <alignment vertical="center"/>
    </xf>
    <xf numFmtId="49" fontId="46" fillId="0" borderId="19" xfId="0" applyNumberFormat="1" applyFont="1" applyBorder="1" applyAlignment="1" applyProtection="1">
      <alignment horizontal="center" vertical="center"/>
      <protection locked="0"/>
    </xf>
    <xf numFmtId="0" fontId="46" fillId="0" borderId="10" xfId="0" applyFont="1" applyBorder="1" applyAlignment="1" applyProtection="1">
      <alignment horizontal="left" vertical="center" wrapText="1"/>
      <protection locked="0"/>
    </xf>
    <xf numFmtId="0" fontId="46" fillId="0" borderId="18" xfId="0" applyFont="1" applyBorder="1" applyAlignment="1" applyProtection="1">
      <alignment horizontal="center" vertical="center"/>
      <protection locked="0"/>
    </xf>
    <xf numFmtId="49" fontId="46" fillId="0" borderId="17" xfId="0" applyNumberFormat="1" applyFont="1" applyBorder="1" applyAlignment="1" applyProtection="1">
      <alignment horizontal="center" vertical="center"/>
      <protection locked="0"/>
    </xf>
    <xf numFmtId="0" fontId="46" fillId="0" borderId="16" xfId="0" applyFont="1" applyBorder="1" applyAlignment="1" applyProtection="1">
      <alignment horizontal="left" vertical="center" wrapText="1"/>
      <protection locked="0"/>
    </xf>
    <xf numFmtId="0" fontId="46" fillId="0" borderId="13" xfId="0" applyFont="1" applyBorder="1" applyAlignment="1" applyProtection="1">
      <alignment horizontal="center" vertical="center"/>
      <protection locked="0"/>
    </xf>
    <xf numFmtId="0" fontId="46" fillId="0" borderId="19" xfId="0" quotePrefix="1" applyFont="1" applyBorder="1" applyAlignment="1" applyProtection="1">
      <alignment horizontal="center" vertical="top"/>
      <protection hidden="1"/>
    </xf>
    <xf numFmtId="0" fontId="47" fillId="0" borderId="10" xfId="0" applyFont="1" applyBorder="1" applyAlignment="1" applyProtection="1">
      <alignment horizontal="left" vertical="top" wrapText="1"/>
      <protection hidden="1"/>
    </xf>
    <xf numFmtId="0" fontId="46" fillId="0" borderId="9" xfId="0" applyFont="1" applyBorder="1" applyAlignment="1" applyProtection="1">
      <alignment horizontal="justify" vertical="top" wrapText="1"/>
      <protection hidden="1"/>
    </xf>
    <xf numFmtId="0" fontId="47" fillId="0" borderId="9" xfId="0" applyFont="1" applyBorder="1" applyAlignment="1" applyProtection="1">
      <alignment horizontal="justify" vertical="top" wrapText="1"/>
      <protection hidden="1"/>
    </xf>
    <xf numFmtId="0" fontId="47" fillId="0" borderId="11" xfId="0" applyFont="1" applyBorder="1" applyAlignment="1" applyProtection="1">
      <alignment horizontal="justify" vertical="top" wrapText="1"/>
      <protection hidden="1"/>
    </xf>
    <xf numFmtId="0" fontId="46" fillId="0" borderId="23" xfId="0" applyFont="1" applyBorder="1" applyAlignment="1" applyProtection="1">
      <alignment horizontal="center" vertical="center"/>
      <protection hidden="1"/>
    </xf>
    <xf numFmtId="0" fontId="46" fillId="0" borderId="18" xfId="0" applyFont="1" applyBorder="1" applyAlignment="1" applyProtection="1">
      <alignment horizontal="center" vertical="center"/>
      <protection hidden="1"/>
    </xf>
    <xf numFmtId="0" fontId="46" fillId="0" borderId="17" xfId="0" quotePrefix="1" applyFont="1" applyBorder="1" applyAlignment="1" applyProtection="1">
      <alignment horizontal="center" vertical="top"/>
      <protection hidden="1"/>
    </xf>
    <xf numFmtId="0" fontId="47" fillId="0" borderId="16" xfId="0" applyFont="1" applyBorder="1" applyAlignment="1" applyProtection="1">
      <alignment horizontal="left" vertical="top" wrapText="1"/>
      <protection hidden="1"/>
    </xf>
    <xf numFmtId="0" fontId="46" fillId="0" borderId="15" xfId="0" applyFont="1" applyBorder="1" applyAlignment="1" applyProtection="1">
      <alignment horizontal="justify" vertical="top" wrapText="1"/>
      <protection hidden="1"/>
    </xf>
    <xf numFmtId="0" fontId="47" fillId="0" borderId="15" xfId="0" applyFont="1" applyBorder="1" applyAlignment="1" applyProtection="1">
      <alignment horizontal="justify" vertical="top" wrapText="1"/>
      <protection hidden="1"/>
    </xf>
    <xf numFmtId="0" fontId="47" fillId="0" borderId="14" xfId="0" applyFont="1" applyBorder="1" applyAlignment="1" applyProtection="1">
      <alignment horizontal="justify" vertical="top" wrapText="1"/>
      <protection hidden="1"/>
    </xf>
    <xf numFmtId="0" fontId="46" fillId="0" borderId="39" xfId="0" applyFont="1" applyBorder="1" applyAlignment="1" applyProtection="1">
      <alignment horizontal="center" vertical="center"/>
      <protection hidden="1"/>
    </xf>
    <xf numFmtId="0" fontId="46" fillId="0" borderId="13" xfId="0" applyFont="1" applyBorder="1" applyAlignment="1" applyProtection="1">
      <alignment horizontal="center" vertical="center"/>
      <protection hidden="1"/>
    </xf>
    <xf numFmtId="0" fontId="85" fillId="0" borderId="0" xfId="0" applyFont="1" applyAlignment="1">
      <alignment vertical="center" shrinkToFit="1"/>
    </xf>
    <xf numFmtId="0" fontId="88" fillId="0" borderId="0" xfId="0" applyFont="1">
      <alignment vertical="center"/>
    </xf>
    <xf numFmtId="0" fontId="88" fillId="0" borderId="0" xfId="0" applyFont="1" applyProtection="1">
      <alignment vertical="center"/>
      <protection hidden="1"/>
    </xf>
    <xf numFmtId="0" fontId="89" fillId="0" borderId="0" xfId="0" applyFont="1">
      <alignment vertical="center"/>
    </xf>
    <xf numFmtId="0" fontId="58" fillId="0" borderId="8" xfId="0" applyFont="1" applyBorder="1">
      <alignment vertical="center"/>
    </xf>
    <xf numFmtId="0" fontId="28" fillId="0" borderId="0" xfId="0" applyFont="1" applyAlignment="1" applyProtection="1">
      <alignment vertical="center" shrinkToFit="1"/>
      <protection locked="0"/>
    </xf>
    <xf numFmtId="0" fontId="99" fillId="0" borderId="0" xfId="0" applyFont="1" applyProtection="1">
      <alignment vertical="center"/>
      <protection hidden="1"/>
    </xf>
    <xf numFmtId="0" fontId="24" fillId="0" borderId="0" xfId="0" applyFont="1" applyAlignment="1">
      <alignment vertical="top"/>
    </xf>
    <xf numFmtId="0" fontId="6" fillId="0" borderId="0" xfId="2">
      <alignment vertical="center"/>
    </xf>
    <xf numFmtId="0" fontId="6" fillId="0" borderId="6" xfId="2" applyBorder="1">
      <alignment vertical="center"/>
    </xf>
    <xf numFmtId="38" fontId="0" fillId="0" borderId="0" xfId="3" applyFont="1">
      <alignment vertical="center"/>
    </xf>
    <xf numFmtId="0" fontId="6" fillId="0" borderId="68" xfId="2" applyBorder="1">
      <alignment vertical="center"/>
    </xf>
    <xf numFmtId="0" fontId="6" fillId="0" borderId="6" xfId="2" applyBorder="1" applyAlignment="1">
      <alignment horizontal="center" vertical="center"/>
    </xf>
    <xf numFmtId="0" fontId="6" fillId="0" borderId="3" xfId="2" applyBorder="1" applyAlignment="1">
      <alignment horizontal="center" vertical="center"/>
    </xf>
    <xf numFmtId="0" fontId="6" fillId="0" borderId="0" xfId="2" applyAlignment="1">
      <alignment horizontal="center" vertical="center"/>
    </xf>
    <xf numFmtId="0" fontId="6" fillId="0" borderId="104" xfId="2" applyBorder="1" applyAlignment="1">
      <alignment horizontal="center" vertical="center" shrinkToFit="1"/>
    </xf>
    <xf numFmtId="0" fontId="6" fillId="0" borderId="3" xfId="2" applyBorder="1">
      <alignment vertical="center"/>
    </xf>
    <xf numFmtId="0" fontId="6" fillId="0" borderId="3" xfId="2" applyBorder="1" applyAlignment="1">
      <alignment horizontal="center" vertical="center" shrinkToFit="1"/>
    </xf>
    <xf numFmtId="38" fontId="0" fillId="0" borderId="3" xfId="3" applyFont="1" applyBorder="1">
      <alignment vertical="center"/>
    </xf>
    <xf numFmtId="6" fontId="0" fillId="0" borderId="6" xfId="4" applyFont="1" applyBorder="1">
      <alignment vertical="center"/>
    </xf>
    <xf numFmtId="0" fontId="6" fillId="0" borderId="107" xfId="2" applyBorder="1">
      <alignment vertical="center"/>
    </xf>
    <xf numFmtId="0" fontId="6" fillId="0" borderId="109" xfId="2" applyBorder="1">
      <alignment vertical="center"/>
    </xf>
    <xf numFmtId="0" fontId="6" fillId="0" borderId="108" xfId="2" applyBorder="1">
      <alignment vertical="center"/>
    </xf>
    <xf numFmtId="0" fontId="6" fillId="0" borderId="110" xfId="2" applyBorder="1">
      <alignment vertical="center"/>
    </xf>
    <xf numFmtId="0" fontId="6" fillId="0" borderId="111" xfId="2" applyBorder="1">
      <alignment vertical="center"/>
    </xf>
    <xf numFmtId="0" fontId="6" fillId="0" borderId="112" xfId="2" applyBorder="1">
      <alignment vertical="center"/>
    </xf>
    <xf numFmtId="0" fontId="6" fillId="0" borderId="71" xfId="2" applyBorder="1" applyProtection="1">
      <alignment vertical="center"/>
      <protection hidden="1"/>
    </xf>
    <xf numFmtId="6" fontId="40" fillId="0" borderId="113" xfId="4" applyFont="1" applyBorder="1" applyAlignment="1" applyProtection="1">
      <alignment vertical="center" shrinkToFit="1"/>
      <protection hidden="1"/>
    </xf>
    <xf numFmtId="0" fontId="6" fillId="0" borderId="70" xfId="2" applyBorder="1" applyAlignment="1" applyProtection="1">
      <alignment horizontal="right" vertical="center"/>
      <protection hidden="1"/>
    </xf>
    <xf numFmtId="6" fontId="6" fillId="0" borderId="9" xfId="2" applyNumberFormat="1" applyBorder="1" applyAlignment="1" applyProtection="1">
      <alignment vertical="center" shrinkToFit="1"/>
      <protection hidden="1"/>
    </xf>
    <xf numFmtId="0" fontId="6" fillId="0" borderId="9" xfId="2" applyBorder="1" applyAlignment="1" applyProtection="1">
      <alignment horizontal="center" vertical="center"/>
      <protection hidden="1"/>
    </xf>
    <xf numFmtId="0" fontId="6" fillId="0" borderId="9" xfId="2" applyBorder="1" applyAlignment="1" applyProtection="1">
      <alignment horizontal="right" vertical="center"/>
      <protection hidden="1"/>
    </xf>
    <xf numFmtId="0" fontId="6" fillId="0" borderId="9" xfId="2" applyBorder="1" applyProtection="1">
      <alignment vertical="center"/>
      <protection hidden="1"/>
    </xf>
    <xf numFmtId="0" fontId="6" fillId="0" borderId="114" xfId="2" applyBorder="1">
      <alignment vertical="center"/>
    </xf>
    <xf numFmtId="38" fontId="0" fillId="0" borderId="115" xfId="3" applyFont="1" applyBorder="1">
      <alignment vertical="center"/>
    </xf>
    <xf numFmtId="0" fontId="6" fillId="0" borderId="90" xfId="2" applyBorder="1">
      <alignment vertical="center"/>
    </xf>
    <xf numFmtId="38" fontId="0" fillId="0" borderId="81" xfId="3" applyFont="1" applyBorder="1">
      <alignment vertical="center"/>
    </xf>
    <xf numFmtId="0" fontId="6" fillId="0" borderId="116" xfId="2" applyBorder="1">
      <alignment vertical="center"/>
    </xf>
    <xf numFmtId="38" fontId="0" fillId="0" borderId="117" xfId="3" applyFont="1" applyBorder="1">
      <alignment vertical="center"/>
    </xf>
    <xf numFmtId="0" fontId="106" fillId="0" borderId="0" xfId="2" applyFont="1" applyProtection="1">
      <alignment vertical="center"/>
      <protection hidden="1"/>
    </xf>
    <xf numFmtId="0" fontId="6" fillId="3" borderId="74" xfId="2" applyFill="1" applyBorder="1">
      <alignment vertical="center"/>
    </xf>
    <xf numFmtId="38" fontId="0" fillId="0" borderId="78" xfId="3" applyFont="1" applyBorder="1" applyProtection="1">
      <alignment vertical="center"/>
      <protection hidden="1"/>
    </xf>
    <xf numFmtId="182" fontId="0" fillId="3" borderId="78" xfId="3" applyNumberFormat="1" applyFont="1" applyFill="1" applyBorder="1" applyAlignment="1" applyProtection="1">
      <alignment horizontal="center" vertical="center" shrinkToFit="1"/>
      <protection locked="0"/>
    </xf>
    <xf numFmtId="0" fontId="6" fillId="3" borderId="78" xfId="2" applyFill="1" applyBorder="1" applyAlignment="1" applyProtection="1">
      <alignment horizontal="center" vertical="center" shrinkToFit="1"/>
      <protection locked="0" hidden="1"/>
    </xf>
    <xf numFmtId="0" fontId="6" fillId="3" borderId="78" xfId="2" applyFill="1" applyBorder="1" applyAlignment="1" applyProtection="1">
      <alignment horizontal="center" vertical="center" shrinkToFit="1"/>
      <protection locked="0"/>
    </xf>
    <xf numFmtId="0" fontId="6" fillId="0" borderId="73" xfId="2" applyBorder="1">
      <alignment vertical="center"/>
    </xf>
    <xf numFmtId="0" fontId="6" fillId="3" borderId="90" xfId="2" applyFill="1" applyBorder="1">
      <alignment vertical="center"/>
    </xf>
    <xf numFmtId="38" fontId="0" fillId="0" borderId="117" xfId="3" applyFont="1" applyBorder="1" applyProtection="1">
      <alignment vertical="center"/>
      <protection hidden="1"/>
    </xf>
    <xf numFmtId="182" fontId="0" fillId="3" borderId="117" xfId="3" applyNumberFormat="1" applyFont="1" applyFill="1" applyBorder="1" applyAlignment="1" applyProtection="1">
      <alignment horizontal="center" vertical="center" shrinkToFit="1"/>
      <protection locked="0"/>
    </xf>
    <xf numFmtId="0" fontId="6" fillId="3" borderId="81" xfId="2" applyFill="1" applyBorder="1" applyAlignment="1" applyProtection="1">
      <alignment horizontal="center" vertical="center" shrinkToFit="1"/>
      <protection locked="0" hidden="1"/>
    </xf>
    <xf numFmtId="0" fontId="6" fillId="3" borderId="81" xfId="2" applyFill="1" applyBorder="1" applyAlignment="1" applyProtection="1">
      <alignment horizontal="center" vertical="center" shrinkToFit="1"/>
      <protection locked="0"/>
    </xf>
    <xf numFmtId="0" fontId="6" fillId="0" borderId="89" xfId="2" applyBorder="1">
      <alignment vertical="center"/>
    </xf>
    <xf numFmtId="38" fontId="106" fillId="0" borderId="0" xfId="3" applyFont="1" applyProtection="1">
      <alignment vertical="center"/>
      <protection hidden="1"/>
    </xf>
    <xf numFmtId="0" fontId="110" fillId="0" borderId="0" xfId="2" applyFont="1">
      <alignment vertical="center"/>
    </xf>
    <xf numFmtId="0" fontId="112" fillId="0" borderId="0" xfId="2" applyFont="1">
      <alignment vertical="center"/>
    </xf>
    <xf numFmtId="182" fontId="0" fillId="0" borderId="117" xfId="3" applyNumberFormat="1" applyFont="1" applyBorder="1" applyAlignment="1" applyProtection="1">
      <alignment horizontal="center" vertical="center" shrinkToFit="1"/>
      <protection hidden="1"/>
    </xf>
    <xf numFmtId="0" fontId="6" fillId="0" borderId="84" xfId="2" applyBorder="1" applyAlignment="1" applyProtection="1">
      <alignment horizontal="center" vertical="center" shrinkToFit="1"/>
      <protection hidden="1"/>
    </xf>
    <xf numFmtId="0" fontId="6" fillId="0" borderId="117" xfId="2" applyBorder="1" applyAlignment="1" applyProtection="1">
      <alignment horizontal="center" vertical="center" shrinkToFit="1"/>
      <protection hidden="1"/>
    </xf>
    <xf numFmtId="0" fontId="6" fillId="0" borderId="118" xfId="2" applyBorder="1">
      <alignment vertical="center"/>
    </xf>
    <xf numFmtId="0" fontId="6" fillId="0" borderId="119" xfId="2" applyBorder="1">
      <alignment vertical="center"/>
    </xf>
    <xf numFmtId="38" fontId="0" fillId="0" borderId="104" xfId="3" applyFont="1" applyBorder="1">
      <alignment vertical="center"/>
    </xf>
    <xf numFmtId="183" fontId="6" fillId="0" borderId="104" xfId="2" applyNumberFormat="1" applyBorder="1" applyAlignment="1">
      <alignment horizontal="center" vertical="center"/>
    </xf>
    <xf numFmtId="0" fontId="6" fillId="0" borderId="103" xfId="2" applyBorder="1">
      <alignment vertical="center"/>
    </xf>
    <xf numFmtId="0" fontId="6" fillId="0" borderId="6" xfId="2" applyBorder="1" applyAlignment="1">
      <alignment vertical="center" shrinkToFit="1"/>
    </xf>
    <xf numFmtId="0" fontId="6" fillId="0" borderId="3" xfId="2" applyBorder="1" applyAlignment="1">
      <alignment vertical="center" shrinkToFit="1"/>
    </xf>
    <xf numFmtId="0" fontId="27" fillId="0" borderId="0" xfId="0" applyFont="1">
      <alignment vertical="center"/>
    </xf>
    <xf numFmtId="0" fontId="6" fillId="4" borderId="100" xfId="2" applyFill="1" applyBorder="1" applyAlignment="1">
      <alignment horizontal="center" vertical="center" shrinkToFit="1"/>
    </xf>
    <xf numFmtId="0" fontId="6" fillId="4" borderId="102" xfId="2" applyFill="1" applyBorder="1" applyAlignment="1">
      <alignment horizontal="center" vertical="center" shrinkToFit="1"/>
    </xf>
    <xf numFmtId="0" fontId="6" fillId="4" borderId="104" xfId="2" applyFill="1" applyBorder="1" applyAlignment="1">
      <alignment horizontal="center" vertical="center" shrinkToFit="1"/>
    </xf>
    <xf numFmtId="0" fontId="5" fillId="0" borderId="0" xfId="2" applyFont="1">
      <alignment vertical="center"/>
    </xf>
    <xf numFmtId="0" fontId="6" fillId="0" borderId="91" xfId="2" applyBorder="1" applyProtection="1">
      <alignment vertical="center"/>
      <protection hidden="1"/>
    </xf>
    <xf numFmtId="177" fontId="6" fillId="0" borderId="92" xfId="2" applyNumberFormat="1" applyBorder="1" applyProtection="1">
      <alignment vertical="center"/>
      <protection hidden="1"/>
    </xf>
    <xf numFmtId="0" fontId="78" fillId="0" borderId="0" xfId="0" applyFont="1" applyAlignment="1" applyProtection="1">
      <alignment vertical="center" wrapText="1"/>
      <protection hidden="1"/>
    </xf>
    <xf numFmtId="0" fontId="26" fillId="0" borderId="37" xfId="0" applyFont="1" applyBorder="1" applyAlignment="1">
      <alignment vertical="center" shrinkToFit="1"/>
    </xf>
    <xf numFmtId="0" fontId="26" fillId="0" borderId="23" xfId="0" applyFont="1" applyBorder="1" applyAlignment="1">
      <alignment vertical="center" shrinkToFit="1"/>
    </xf>
    <xf numFmtId="0" fontId="63" fillId="0" borderId="87" xfId="0" applyFont="1" applyBorder="1" applyProtection="1">
      <alignment vertical="center"/>
      <protection hidden="1"/>
    </xf>
    <xf numFmtId="0" fontId="3" fillId="0" borderId="0" xfId="2" applyFont="1">
      <alignment vertical="center"/>
    </xf>
    <xf numFmtId="0" fontId="6" fillId="0" borderId="0" xfId="2" applyAlignment="1">
      <alignment horizontal="center" vertical="center" shrinkToFit="1"/>
    </xf>
    <xf numFmtId="0" fontId="2" fillId="0" borderId="0" xfId="2" applyFont="1" applyAlignment="1">
      <alignment horizontal="center" vertical="center" shrinkToFit="1"/>
    </xf>
    <xf numFmtId="0" fontId="106" fillId="0" borderId="0" xfId="2" applyFont="1">
      <alignment vertical="center"/>
    </xf>
    <xf numFmtId="0" fontId="2" fillId="0" borderId="0" xfId="2" applyFont="1">
      <alignment vertical="center"/>
    </xf>
    <xf numFmtId="0" fontId="120" fillId="0" borderId="0" xfId="2" applyFont="1">
      <alignment vertical="center"/>
    </xf>
    <xf numFmtId="0" fontId="31" fillId="0" borderId="0" xfId="0" applyFont="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0" fillId="0" borderId="11" xfId="0" applyBorder="1" applyAlignment="1">
      <alignment vertical="top" wrapText="1"/>
    </xf>
    <xf numFmtId="0" fontId="31" fillId="0" borderId="0" xfId="0" applyFont="1" applyAlignment="1">
      <alignment horizontal="left" vertical="top" wrapText="1"/>
    </xf>
    <xf numFmtId="0" fontId="0" fillId="0" borderId="58" xfId="0" applyBorder="1" applyAlignment="1">
      <alignment vertical="top" wrapText="1"/>
    </xf>
    <xf numFmtId="0" fontId="31" fillId="0" borderId="37" xfId="0" applyFont="1" applyBorder="1" applyAlignment="1">
      <alignment vertical="top" wrapText="1"/>
    </xf>
    <xf numFmtId="0" fontId="31" fillId="0" borderId="15" xfId="0" applyFont="1" applyBorder="1" applyAlignment="1">
      <alignment vertical="top" wrapText="1"/>
    </xf>
    <xf numFmtId="0" fontId="46" fillId="0" borderId="23" xfId="0" applyFont="1" applyBorder="1" applyAlignment="1">
      <alignment horizontal="left" vertical="top" wrapText="1"/>
    </xf>
    <xf numFmtId="0" fontId="58" fillId="0" borderId="0" xfId="0" applyFont="1" applyAlignment="1" applyProtection="1">
      <alignment horizontal="right" vertical="center" shrinkToFit="1"/>
      <protection hidden="1"/>
    </xf>
    <xf numFmtId="0" fontId="46" fillId="0" borderId="19" xfId="0" quotePrefix="1" applyFont="1" applyBorder="1" applyAlignment="1">
      <alignment horizontal="center" vertical="top"/>
    </xf>
    <xf numFmtId="0" fontId="46" fillId="0" borderId="17" xfId="0" quotePrefix="1" applyFont="1" applyBorder="1" applyAlignment="1">
      <alignment horizontal="center" vertical="top"/>
    </xf>
    <xf numFmtId="0" fontId="46" fillId="0" borderId="63" xfId="0" quotePrefix="1" applyFont="1" applyBorder="1" applyAlignment="1">
      <alignment horizontal="center" vertical="top"/>
    </xf>
    <xf numFmtId="0" fontId="46" fillId="0" borderId="59" xfId="0" applyFont="1" applyBorder="1" applyAlignment="1">
      <alignment horizontal="left" vertical="top" wrapText="1"/>
    </xf>
    <xf numFmtId="0" fontId="49" fillId="0" borderId="0" xfId="0" applyFont="1" applyAlignment="1">
      <alignment vertical="top" wrapText="1"/>
    </xf>
    <xf numFmtId="0" fontId="46" fillId="0" borderId="41" xfId="0" applyFont="1" applyBorder="1" applyAlignment="1">
      <alignment vertical="top" wrapText="1"/>
    </xf>
    <xf numFmtId="0" fontId="46" fillId="0" borderId="13" xfId="0" applyFont="1" applyBorder="1" applyAlignment="1" applyProtection="1">
      <alignment horizontal="center" vertical="center" wrapText="1"/>
      <protection locked="0"/>
    </xf>
    <xf numFmtId="0" fontId="46" fillId="0" borderId="28" xfId="0" quotePrefix="1" applyFont="1" applyBorder="1" applyAlignment="1">
      <alignment horizontal="center" vertical="top"/>
    </xf>
    <xf numFmtId="0" fontId="31" fillId="0" borderId="59" xfId="0" applyFont="1" applyBorder="1" applyAlignment="1">
      <alignment vertical="top" wrapText="1"/>
    </xf>
    <xf numFmtId="0" fontId="31" fillId="0" borderId="121" xfId="0" applyFont="1" applyBorder="1" applyAlignment="1">
      <alignment vertical="top" wrapText="1"/>
    </xf>
    <xf numFmtId="0" fontId="121" fillId="0" borderId="17" xfId="0" quotePrefix="1" applyFont="1" applyBorder="1" applyAlignment="1">
      <alignment horizontal="center" vertical="top"/>
    </xf>
    <xf numFmtId="0" fontId="31" fillId="0" borderId="28" xfId="0" quotePrefix="1" applyFont="1" applyBorder="1" applyAlignment="1">
      <alignment horizontal="center" vertical="center"/>
    </xf>
    <xf numFmtId="0" fontId="31" fillId="0" borderId="19" xfId="0" quotePrefix="1" applyFont="1" applyBorder="1" applyAlignment="1">
      <alignment horizontal="center" vertical="top" wrapText="1"/>
    </xf>
    <xf numFmtId="0" fontId="31" fillId="0" borderId="17" xfId="0" quotePrefix="1" applyFont="1" applyBorder="1" applyAlignment="1">
      <alignment horizontal="center" vertical="center"/>
    </xf>
    <xf numFmtId="0" fontId="31" fillId="0" borderId="20" xfId="0" applyFont="1" applyBorder="1">
      <alignment vertical="center"/>
    </xf>
    <xf numFmtId="0" fontId="121" fillId="0" borderId="0" xfId="0" applyFont="1" applyAlignment="1">
      <alignment horizontal="right" vertical="top"/>
    </xf>
    <xf numFmtId="0" fontId="0" fillId="0" borderId="66" xfId="0" applyBorder="1" applyProtection="1">
      <alignment vertical="center"/>
      <protection locked="0"/>
    </xf>
    <xf numFmtId="0" fontId="0" fillId="0" borderId="65" xfId="0" applyBorder="1" applyProtection="1">
      <alignment vertical="center"/>
      <protection locked="0"/>
    </xf>
    <xf numFmtId="0" fontId="0" fillId="0" borderId="11" xfId="0" applyBorder="1" applyProtection="1">
      <alignment vertical="center"/>
      <protection locked="0"/>
    </xf>
    <xf numFmtId="179" fontId="38" fillId="0" borderId="10" xfId="0" applyNumberFormat="1" applyFont="1" applyBorder="1" applyProtection="1">
      <alignment vertical="center"/>
      <protection locked="0"/>
    </xf>
    <xf numFmtId="0" fontId="38" fillId="0" borderId="23" xfId="0" applyFont="1" applyBorder="1" applyAlignment="1" applyProtection="1">
      <alignment horizontal="center" vertical="center"/>
      <protection locked="0"/>
    </xf>
    <xf numFmtId="0" fontId="38" fillId="0" borderId="66" xfId="0" applyFont="1" applyBorder="1" applyAlignment="1" applyProtection="1">
      <alignment horizontal="center" vertical="center"/>
      <protection locked="0"/>
    </xf>
    <xf numFmtId="0" fontId="38" fillId="0" borderId="65" xfId="0" applyFont="1" applyBorder="1" applyAlignment="1" applyProtection="1">
      <alignment horizontal="center" vertical="center"/>
      <protection locked="0"/>
    </xf>
    <xf numFmtId="0" fontId="38" fillId="0" borderId="122"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0" fillId="0" borderId="64" xfId="0" applyBorder="1" applyProtection="1">
      <alignment vertical="center"/>
      <protection locked="0"/>
    </xf>
    <xf numFmtId="0" fontId="31" fillId="0" borderId="0" xfId="0" applyFont="1" applyAlignment="1">
      <alignment horizontal="left"/>
    </xf>
    <xf numFmtId="0" fontId="31" fillId="0" borderId="0" xfId="0" applyFont="1" applyAlignment="1"/>
    <xf numFmtId="0" fontId="38" fillId="0" borderId="23" xfId="0" applyFont="1" applyBorder="1" applyAlignment="1">
      <alignment horizontal="center" vertical="center"/>
    </xf>
    <xf numFmtId="0" fontId="38" fillId="0" borderId="10" xfId="0" applyFont="1" applyBorder="1" applyAlignment="1">
      <alignment horizontal="center" vertical="center"/>
    </xf>
    <xf numFmtId="0" fontId="38" fillId="0" borderId="79" xfId="0" applyFont="1" applyBorder="1" applyAlignment="1">
      <alignment horizontal="center" vertical="center"/>
    </xf>
    <xf numFmtId="0" fontId="35" fillId="0" borderId="0" xfId="0" applyFont="1">
      <alignment vertical="center"/>
    </xf>
    <xf numFmtId="0" fontId="10" fillId="0" borderId="0" xfId="0" applyFont="1" applyAlignment="1">
      <alignment horizontal="right" vertical="center"/>
    </xf>
    <xf numFmtId="0" fontId="121" fillId="0" borderId="26" xfId="0" quotePrefix="1" applyFont="1" applyBorder="1" applyAlignment="1">
      <alignment horizontal="center" vertical="top"/>
    </xf>
    <xf numFmtId="0" fontId="122" fillId="0" borderId="0" xfId="0" applyFont="1" applyAlignment="1">
      <alignment horizontal="right" vertical="top"/>
    </xf>
    <xf numFmtId="0" fontId="121" fillId="0" borderId="19" xfId="0" quotePrefix="1" applyFont="1" applyBorder="1" applyAlignment="1">
      <alignment horizontal="center" vertical="top"/>
    </xf>
    <xf numFmtId="0" fontId="121" fillId="0" borderId="123" xfId="0" quotePrefix="1" applyFont="1" applyBorder="1" applyAlignment="1">
      <alignment horizontal="center" vertical="top"/>
    </xf>
    <xf numFmtId="0" fontId="31" fillId="0" borderId="128" xfId="0" applyFont="1" applyBorder="1" applyAlignment="1" applyProtection="1">
      <alignment horizontal="center" vertical="center"/>
      <protection locked="0"/>
    </xf>
    <xf numFmtId="0" fontId="126" fillId="0" borderId="23" xfId="0" applyFont="1" applyBorder="1" applyAlignment="1">
      <alignment horizontal="center" vertical="center"/>
    </xf>
    <xf numFmtId="0" fontId="126" fillId="0" borderId="66" xfId="0" applyFont="1" applyBorder="1" applyAlignment="1" applyProtection="1">
      <alignment horizontal="center" vertical="center"/>
      <protection locked="0"/>
    </xf>
    <xf numFmtId="0" fontId="126" fillId="0" borderId="65" xfId="0" applyFont="1" applyBorder="1" applyAlignment="1" applyProtection="1">
      <alignment horizontal="center" vertical="center"/>
      <protection locked="0"/>
    </xf>
    <xf numFmtId="0" fontId="126" fillId="0" borderId="64" xfId="0" applyFont="1" applyBorder="1" applyAlignment="1" applyProtection="1">
      <alignment horizontal="center" vertical="center"/>
      <protection locked="0"/>
    </xf>
    <xf numFmtId="0" fontId="11" fillId="0" borderId="87" xfId="0" applyFont="1" applyBorder="1">
      <alignment vertical="center"/>
    </xf>
    <xf numFmtId="0" fontId="11" fillId="0" borderId="87" xfId="0" applyFont="1" applyBorder="1" applyProtection="1">
      <alignment vertical="center"/>
      <protection hidden="1"/>
    </xf>
    <xf numFmtId="0" fontId="59" fillId="0" borderId="0" xfId="0" applyFont="1" applyAlignment="1">
      <alignment horizontal="center" vertical="center"/>
    </xf>
    <xf numFmtId="0" fontId="31" fillId="0" borderId="5" xfId="0" applyFont="1" applyBorder="1">
      <alignment vertical="center"/>
    </xf>
    <xf numFmtId="0" fontId="79" fillId="0" borderId="2" xfId="0" applyFont="1" applyBorder="1">
      <alignment vertical="center"/>
    </xf>
    <xf numFmtId="0" fontId="31" fillId="0" borderId="8" xfId="0" applyFont="1" applyBorder="1">
      <alignment vertical="center"/>
    </xf>
    <xf numFmtId="0" fontId="79" fillId="0" borderId="0" xfId="0" applyFont="1">
      <alignment vertical="center"/>
    </xf>
    <xf numFmtId="49" fontId="42" fillId="0" borderId="10" xfId="0" applyNumberFormat="1"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9" xfId="0" applyFont="1" applyBorder="1" applyAlignment="1">
      <alignment horizontal="right" vertical="center" shrinkToFit="1"/>
    </xf>
    <xf numFmtId="0" fontId="119" fillId="0" borderId="0" xfId="5">
      <alignment vertical="center"/>
    </xf>
    <xf numFmtId="0" fontId="68" fillId="0" borderId="0" xfId="0" applyFont="1" applyAlignment="1">
      <alignment vertical="center" shrinkToFit="1"/>
    </xf>
    <xf numFmtId="0" fontId="58" fillId="0" borderId="0" xfId="0" applyFont="1">
      <alignment vertical="center"/>
    </xf>
    <xf numFmtId="0" fontId="129" fillId="0" borderId="0" xfId="0" applyFont="1">
      <alignment vertical="center"/>
    </xf>
    <xf numFmtId="0" fontId="6" fillId="0" borderId="71" xfId="2" applyBorder="1" applyAlignment="1">
      <alignment horizontal="center" vertical="center" shrinkToFit="1"/>
    </xf>
    <xf numFmtId="0" fontId="6" fillId="0" borderId="9" xfId="2" applyBorder="1" applyAlignment="1">
      <alignment horizontal="center" vertical="center" shrinkToFit="1"/>
    </xf>
    <xf numFmtId="0" fontId="6" fillId="0" borderId="70" xfId="2" applyBorder="1" applyAlignment="1">
      <alignment horizontal="center" vertical="center" shrinkToFit="1"/>
    </xf>
    <xf numFmtId="6" fontId="0" fillId="0" borderId="71" xfId="4" applyFont="1" applyBorder="1" applyAlignment="1">
      <alignment horizontal="center" vertical="center" shrinkToFit="1"/>
    </xf>
    <xf numFmtId="6" fontId="0" fillId="0" borderId="9" xfId="4" applyFont="1" applyBorder="1" applyAlignment="1">
      <alignment horizontal="center" vertical="center" shrinkToFit="1"/>
    </xf>
    <xf numFmtId="0" fontId="6" fillId="0" borderId="3" xfId="2" applyBorder="1" applyAlignment="1">
      <alignment horizontal="center" vertical="center"/>
    </xf>
    <xf numFmtId="0" fontId="6" fillId="0" borderId="0" xfId="2" applyAlignment="1">
      <alignment horizontal="center" vertical="center"/>
    </xf>
    <xf numFmtId="0" fontId="6" fillId="0" borderId="6" xfId="2" applyBorder="1" applyAlignment="1">
      <alignment horizontal="center" vertical="center"/>
    </xf>
    <xf numFmtId="0" fontId="2" fillId="0" borderId="71" xfId="2" applyFont="1" applyBorder="1" applyAlignment="1">
      <alignment horizontal="center" vertical="center" shrinkToFit="1"/>
    </xf>
    <xf numFmtId="0" fontId="2" fillId="0" borderId="9" xfId="2" applyFont="1" applyBorder="1" applyAlignment="1">
      <alignment horizontal="center" vertical="center" shrinkToFit="1"/>
    </xf>
    <xf numFmtId="0" fontId="2" fillId="0" borderId="70" xfId="2" applyFont="1" applyBorder="1" applyAlignment="1">
      <alignment horizontal="center" vertical="center" shrinkToFit="1"/>
    </xf>
    <xf numFmtId="6" fontId="0" fillId="5" borderId="71" xfId="4" applyFont="1" applyFill="1" applyBorder="1" applyAlignment="1">
      <alignment horizontal="center" vertical="center" shrinkToFit="1"/>
    </xf>
    <xf numFmtId="6" fontId="0" fillId="5" borderId="9" xfId="4" applyFont="1" applyFill="1" applyBorder="1" applyAlignment="1">
      <alignment horizontal="center" vertical="center" shrinkToFit="1"/>
    </xf>
    <xf numFmtId="0" fontId="6" fillId="4" borderId="3" xfId="2" applyFill="1" applyBorder="1" applyAlignment="1">
      <alignment horizontal="center" vertical="center"/>
    </xf>
    <xf numFmtId="0" fontId="6" fillId="4" borderId="99" xfId="2" applyFill="1" applyBorder="1" applyAlignment="1">
      <alignment horizontal="center" vertical="center"/>
    </xf>
    <xf numFmtId="0" fontId="6" fillId="4" borderId="0" xfId="2" applyFill="1" applyAlignment="1">
      <alignment horizontal="center" vertical="center"/>
    </xf>
    <xf numFmtId="0" fontId="6" fillId="4" borderId="101" xfId="2" applyFill="1" applyBorder="1" applyAlignment="1">
      <alignment horizontal="center" vertical="center"/>
    </xf>
    <xf numFmtId="0" fontId="6" fillId="4" borderId="6" xfId="2" applyFill="1" applyBorder="1" applyAlignment="1">
      <alignment horizontal="center" vertical="center"/>
    </xf>
    <xf numFmtId="0" fontId="6" fillId="4" borderId="103" xfId="2" applyFill="1" applyBorder="1" applyAlignment="1">
      <alignment horizontal="center" vertical="center"/>
    </xf>
    <xf numFmtId="0" fontId="6" fillId="4" borderId="100" xfId="2" applyFill="1" applyBorder="1" applyAlignment="1">
      <alignment horizontal="center" vertical="center" shrinkToFit="1"/>
    </xf>
    <xf numFmtId="0" fontId="6" fillId="4" borderId="102" xfId="2" applyFill="1" applyBorder="1" applyAlignment="1">
      <alignment horizontal="center" vertical="center" shrinkToFit="1"/>
    </xf>
    <xf numFmtId="0" fontId="6" fillId="4" borderId="104" xfId="2" applyFill="1" applyBorder="1" applyAlignment="1">
      <alignment horizontal="center" vertical="center" shrinkToFit="1"/>
    </xf>
    <xf numFmtId="0" fontId="6" fillId="4" borderId="71" xfId="2" applyFill="1" applyBorder="1" applyAlignment="1">
      <alignment horizontal="center" vertical="center" shrinkToFit="1"/>
    </xf>
    <xf numFmtId="0" fontId="6" fillId="4" borderId="70" xfId="2" applyFill="1" applyBorder="1" applyAlignment="1">
      <alignment horizontal="center" vertical="center" shrinkToFit="1"/>
    </xf>
    <xf numFmtId="6" fontId="0" fillId="4" borderId="71" xfId="4" applyFont="1" applyFill="1" applyBorder="1" applyAlignment="1">
      <alignment horizontal="center" vertical="center" shrinkToFit="1"/>
    </xf>
    <xf numFmtId="6" fontId="0" fillId="4" borderId="9" xfId="4" applyFont="1" applyFill="1" applyBorder="1" applyAlignment="1">
      <alignment horizontal="center" vertical="center" shrinkToFit="1"/>
    </xf>
    <xf numFmtId="0" fontId="117" fillId="0" borderId="0" xfId="2" applyFont="1" applyAlignment="1">
      <alignment horizontal="center" vertical="center" wrapText="1"/>
    </xf>
    <xf numFmtId="0" fontId="6" fillId="0" borderId="0" xfId="2">
      <alignment vertical="center"/>
    </xf>
    <xf numFmtId="0" fontId="6" fillId="0" borderId="0" xfId="2" applyAlignment="1">
      <alignment horizontal="right" vertical="center"/>
    </xf>
    <xf numFmtId="0" fontId="6" fillId="0" borderId="68" xfId="2" applyBorder="1" applyAlignment="1">
      <alignment horizontal="center" vertical="center"/>
    </xf>
    <xf numFmtId="0" fontId="6" fillId="0" borderId="12" xfId="2" applyBorder="1" applyAlignment="1">
      <alignment horizontal="center" vertical="center"/>
    </xf>
    <xf numFmtId="0" fontId="6" fillId="0" borderId="75" xfId="2" applyBorder="1" applyAlignment="1">
      <alignment horizontal="right" vertical="center"/>
    </xf>
    <xf numFmtId="0" fontId="6" fillId="0" borderId="6" xfId="2" applyBorder="1">
      <alignment vertical="center"/>
    </xf>
    <xf numFmtId="0" fontId="108" fillId="0" borderId="6" xfId="2" applyFont="1" applyBorder="1" applyAlignment="1">
      <alignment horizontal="center" vertical="center" shrinkToFit="1"/>
    </xf>
    <xf numFmtId="0" fontId="119" fillId="0" borderId="9" xfId="5" applyBorder="1" applyAlignment="1">
      <alignment horizontal="center" vertical="center"/>
    </xf>
    <xf numFmtId="0" fontId="6" fillId="0" borderId="9" xfId="2" applyBorder="1" applyAlignment="1">
      <alignment horizontal="center" vertical="center"/>
    </xf>
    <xf numFmtId="0" fontId="2" fillId="0" borderId="9" xfId="2" applyFont="1" applyBorder="1" applyAlignment="1">
      <alignment horizontal="left" vertical="center"/>
    </xf>
    <xf numFmtId="0" fontId="6" fillId="0" borderId="9" xfId="2" applyBorder="1" applyAlignment="1">
      <alignment horizontal="left" vertical="center"/>
    </xf>
    <xf numFmtId="0" fontId="6" fillId="0" borderId="99" xfId="2" applyBorder="1" applyAlignment="1">
      <alignment horizontal="center" vertical="center"/>
    </xf>
    <xf numFmtId="0" fontId="6" fillId="0" borderId="101" xfId="2" applyBorder="1" applyAlignment="1">
      <alignment horizontal="center" vertical="center"/>
    </xf>
    <xf numFmtId="0" fontId="6" fillId="0" borderId="103" xfId="2" applyBorder="1" applyAlignment="1">
      <alignment horizontal="center" vertical="center"/>
    </xf>
    <xf numFmtId="0" fontId="1" fillId="0" borderId="100" xfId="2" applyFont="1" applyBorder="1" applyAlignment="1">
      <alignment horizontal="center" vertical="center" textRotation="255" shrinkToFit="1"/>
    </xf>
    <xf numFmtId="0" fontId="6" fillId="0" borderId="102" xfId="2" applyBorder="1" applyAlignment="1">
      <alignment horizontal="center" vertical="center" textRotation="255" shrinkToFit="1"/>
    </xf>
    <xf numFmtId="0" fontId="6" fillId="0" borderId="104" xfId="2" applyBorder="1" applyAlignment="1">
      <alignment horizontal="center" vertical="center" textRotation="255" shrinkToFit="1"/>
    </xf>
    <xf numFmtId="0" fontId="6" fillId="0" borderId="105" xfId="2" applyBorder="1" applyAlignment="1">
      <alignment horizontal="center"/>
    </xf>
    <xf numFmtId="0" fontId="6" fillId="0" borderId="106" xfId="2" applyBorder="1" applyAlignment="1">
      <alignment horizontal="center"/>
    </xf>
    <xf numFmtId="0" fontId="6" fillId="0" borderId="108" xfId="2" applyBorder="1" applyAlignment="1">
      <alignment horizontal="center"/>
    </xf>
    <xf numFmtId="0" fontId="6" fillId="0" borderId="0" xfId="2" applyAlignment="1">
      <alignment horizontal="center"/>
    </xf>
    <xf numFmtId="0" fontId="6" fillId="0" borderId="106" xfId="2" applyBorder="1" applyAlignment="1">
      <alignment horizontal="center" vertical="center"/>
    </xf>
    <xf numFmtId="6" fontId="0" fillId="0" borderId="74" xfId="4" applyFont="1" applyBorder="1" applyAlignment="1">
      <alignment horizontal="center" vertical="center" shrinkToFit="1"/>
    </xf>
    <xf numFmtId="6" fontId="0" fillId="0" borderId="75" xfId="4" applyFont="1" applyBorder="1" applyAlignment="1">
      <alignment horizontal="center" vertical="center" shrinkToFit="1"/>
    </xf>
    <xf numFmtId="0" fontId="6" fillId="0" borderId="0" xfId="2" applyAlignment="1">
      <alignment horizontal="center" vertical="center" shrinkToFit="1"/>
    </xf>
    <xf numFmtId="0" fontId="105" fillId="0" borderId="6" xfId="2" applyFont="1" applyBorder="1" applyAlignment="1">
      <alignment horizontal="left" vertical="center"/>
    </xf>
    <xf numFmtId="0" fontId="27" fillId="0" borderId="6" xfId="2" applyFont="1" applyBorder="1" applyAlignment="1">
      <alignment horizontal="left" vertical="center"/>
    </xf>
    <xf numFmtId="0" fontId="6" fillId="0" borderId="6" xfId="2" applyBorder="1" applyAlignment="1">
      <alignment horizontal="center" vertical="center" shrinkToFit="1"/>
    </xf>
    <xf numFmtId="0" fontId="1" fillId="4" borderId="0" xfId="2" applyFont="1" applyFill="1" applyAlignment="1">
      <alignment horizontal="center" vertical="center" shrinkToFit="1"/>
    </xf>
    <xf numFmtId="0" fontId="6" fillId="4" borderId="0" xfId="2" applyFill="1" applyAlignment="1">
      <alignment horizontal="center" vertical="center" shrinkToFit="1"/>
    </xf>
    <xf numFmtId="0" fontId="1" fillId="5" borderId="100" xfId="2" applyFont="1" applyFill="1" applyBorder="1" applyAlignment="1">
      <alignment horizontal="center" vertical="center" textRotation="255" shrinkToFit="1"/>
    </xf>
    <xf numFmtId="0" fontId="0" fillId="0" borderId="102" xfId="0" applyBorder="1" applyAlignment="1">
      <alignment horizontal="center" vertical="center" textRotation="255"/>
    </xf>
    <xf numFmtId="0" fontId="0" fillId="0" borderId="104" xfId="0" applyBorder="1" applyAlignment="1">
      <alignment horizontal="center" vertical="center" textRotation="255"/>
    </xf>
    <xf numFmtId="0" fontId="6" fillId="0" borderId="108" xfId="2" applyBorder="1" applyAlignment="1">
      <alignment horizontal="center" vertical="center"/>
    </xf>
    <xf numFmtId="0" fontId="6" fillId="0" borderId="109" xfId="2" applyBorder="1" applyAlignment="1">
      <alignment horizontal="center" vertical="center"/>
    </xf>
    <xf numFmtId="0" fontId="78" fillId="0" borderId="0" xfId="0" applyFont="1" applyAlignment="1" applyProtection="1">
      <alignment horizontal="right" vertical="center"/>
      <protection hidden="1"/>
    </xf>
    <xf numFmtId="0" fontId="78" fillId="0" borderId="0" xfId="0" applyFont="1" applyAlignment="1" applyProtection="1">
      <alignment horizontal="left" vertical="center"/>
      <protection hidden="1"/>
    </xf>
    <xf numFmtId="0" fontId="8" fillId="0" borderId="0" xfId="0" applyFont="1" applyAlignment="1" applyProtection="1">
      <alignment horizontal="right" vertical="center"/>
      <protection hidden="1"/>
    </xf>
    <xf numFmtId="0" fontId="78" fillId="0" borderId="0" xfId="0" applyFont="1" applyAlignment="1" applyProtection="1">
      <alignment horizontal="center"/>
      <protection hidden="1"/>
    </xf>
    <xf numFmtId="0" fontId="78" fillId="0" borderId="0" xfId="0" applyFont="1" applyAlignment="1" applyProtection="1">
      <alignment vertical="center" wrapText="1"/>
      <protection hidden="1"/>
    </xf>
    <xf numFmtId="0" fontId="11" fillId="0" borderId="0" xfId="0" applyFont="1" applyAlignment="1">
      <alignment horizontal="left"/>
    </xf>
    <xf numFmtId="0" fontId="11" fillId="0" borderId="0" xfId="0" applyFont="1" applyAlignment="1">
      <alignment horizontal="left" vertical="center"/>
    </xf>
    <xf numFmtId="0" fontId="78" fillId="0" borderId="0" xfId="0" applyFont="1" applyProtection="1">
      <alignment vertical="center"/>
      <protection hidden="1"/>
    </xf>
    <xf numFmtId="0" fontId="73" fillId="0" borderId="0" xfId="0" applyFont="1" applyAlignment="1" applyProtection="1">
      <alignment horizontal="center" vertical="center"/>
      <protection hidden="1"/>
    </xf>
    <xf numFmtId="0" fontId="63" fillId="0" borderId="0" xfId="0" applyFont="1" applyAlignment="1" applyProtection="1">
      <alignment horizontal="center" vertical="center"/>
      <protection hidden="1"/>
    </xf>
    <xf numFmtId="0" fontId="11" fillId="0" borderId="0" xfId="0" applyFont="1" applyAlignment="1" applyProtection="1">
      <alignment horizontal="left" vertical="center"/>
      <protection locked="0"/>
    </xf>
    <xf numFmtId="0" fontId="78" fillId="0" borderId="0" xfId="0" applyFont="1" applyAlignment="1" applyProtection="1">
      <alignment horizontal="left" vertical="center" shrinkToFit="1"/>
      <protection hidden="1"/>
    </xf>
    <xf numFmtId="0" fontId="78" fillId="0" borderId="0" xfId="0" applyFont="1" applyAlignment="1" applyProtection="1">
      <alignment horizontal="center" vertical="center" shrinkToFit="1"/>
      <protection hidden="1"/>
    </xf>
    <xf numFmtId="0" fontId="11" fillId="0" borderId="0" xfId="0" applyFont="1" applyAlignment="1">
      <alignment horizontal="left" vertical="center" shrinkToFit="1"/>
    </xf>
    <xf numFmtId="0" fontId="63" fillId="0" borderId="0" xfId="0" applyFont="1" applyAlignment="1" applyProtection="1">
      <alignment horizontal="left" vertical="center" shrinkToFit="1"/>
      <protection hidden="1"/>
    </xf>
    <xf numFmtId="0" fontId="28" fillId="0" borderId="0" xfId="0" applyFont="1" applyAlignment="1" applyProtection="1">
      <alignment horizontal="left" vertical="center" shrinkToFit="1"/>
      <protection locked="0"/>
    </xf>
    <xf numFmtId="0" fontId="63" fillId="0" borderId="0" xfId="0" applyFont="1" applyAlignment="1" applyProtection="1">
      <alignment vertical="center" shrinkToFit="1"/>
      <protection hidden="1"/>
    </xf>
    <xf numFmtId="0" fontId="63" fillId="0" borderId="3" xfId="0" applyFont="1" applyBorder="1" applyAlignment="1" applyProtection="1">
      <alignment horizontal="center" vertical="center" shrinkToFit="1"/>
      <protection hidden="1"/>
    </xf>
    <xf numFmtId="0" fontId="63" fillId="0" borderId="6" xfId="0" applyFont="1" applyBorder="1" applyAlignment="1" applyProtection="1">
      <alignment horizontal="center" vertical="center" shrinkToFit="1"/>
      <protection hidden="1"/>
    </xf>
    <xf numFmtId="0" fontId="63" fillId="0" borderId="3" xfId="0" applyFont="1" applyBorder="1" applyAlignment="1" applyProtection="1">
      <alignment horizontal="center" vertical="center"/>
      <protection hidden="1"/>
    </xf>
    <xf numFmtId="0" fontId="63" fillId="0" borderId="6" xfId="0"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0" fontId="70" fillId="0" borderId="0" xfId="0" applyFont="1" applyAlignment="1">
      <alignment horizontal="center" vertical="center" shrinkToFit="1"/>
    </xf>
    <xf numFmtId="0" fontId="11" fillId="0" borderId="0" xfId="0" applyFont="1" applyAlignment="1">
      <alignment horizontal="center" vertical="center"/>
    </xf>
    <xf numFmtId="0" fontId="69" fillId="0" borderId="0" xfId="0" applyFont="1" applyAlignment="1">
      <alignment horizontal="left" vertical="center"/>
    </xf>
    <xf numFmtId="0" fontId="70" fillId="0" borderId="0" xfId="0" applyFont="1" applyAlignment="1">
      <alignment horizontal="left" vertical="center" shrinkToFit="1"/>
    </xf>
    <xf numFmtId="0" fontId="63" fillId="0" borderId="0" xfId="0" applyFont="1" applyAlignment="1">
      <alignment horizontal="left" vertical="center" wrapText="1"/>
    </xf>
    <xf numFmtId="38" fontId="63" fillId="0" borderId="0" xfId="1" applyFont="1" applyAlignment="1" applyProtection="1">
      <alignment horizontal="center" vertical="center"/>
      <protection hidden="1"/>
    </xf>
    <xf numFmtId="38" fontId="63" fillId="0" borderId="0" xfId="1" applyFont="1" applyAlignment="1" applyProtection="1">
      <alignment horizontal="center" vertical="center" shrinkToFit="1"/>
      <protection hidden="1"/>
    </xf>
    <xf numFmtId="181" fontId="77" fillId="0" borderId="0" xfId="0" applyNumberFormat="1" applyFont="1" applyAlignment="1" applyProtection="1">
      <alignment horizontal="center" vertical="center" shrinkToFit="1"/>
      <protection hidden="1"/>
    </xf>
    <xf numFmtId="38" fontId="81" fillId="0" borderId="0" xfId="1" applyFont="1" applyFill="1" applyBorder="1" applyAlignment="1" applyProtection="1">
      <alignment horizontal="center" vertical="center" shrinkToFit="1"/>
      <protection hidden="1"/>
    </xf>
    <xf numFmtId="0" fontId="80" fillId="0" borderId="0" xfId="0" applyFont="1" applyAlignment="1" applyProtection="1">
      <alignment horizontal="center" vertical="center" shrinkToFit="1"/>
      <protection hidden="1"/>
    </xf>
    <xf numFmtId="0" fontId="11" fillId="2" borderId="98"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78" fillId="0" borderId="3" xfId="0" applyFont="1" applyBorder="1" applyAlignment="1">
      <alignment horizontal="center" vertical="center"/>
    </xf>
    <xf numFmtId="0" fontId="63" fillId="0" borderId="12" xfId="0" applyFont="1" applyBorder="1" applyAlignment="1" applyProtection="1">
      <alignment horizontal="center" vertical="center"/>
      <protection hidden="1"/>
    </xf>
    <xf numFmtId="0" fontId="63" fillId="0" borderId="98" xfId="0" applyFont="1" applyBorder="1" applyAlignment="1" applyProtection="1">
      <alignment horizontal="center" vertical="center"/>
      <protection hidden="1"/>
    </xf>
    <xf numFmtId="0" fontId="63" fillId="0" borderId="98" xfId="0" applyFont="1" applyBorder="1" applyAlignment="1" applyProtection="1">
      <alignment horizontal="center" vertical="center" shrinkToFit="1"/>
      <protection hidden="1"/>
    </xf>
    <xf numFmtId="0" fontId="114" fillId="0" borderId="0" xfId="0" applyFont="1" applyAlignment="1" applyProtection="1">
      <alignment horizontal="center" vertical="center" shrinkToFit="1"/>
      <protection hidden="1"/>
    </xf>
    <xf numFmtId="0" fontId="116" fillId="0" borderId="0" xfId="0" applyFont="1" applyAlignment="1" applyProtection="1">
      <alignment horizontal="center" vertical="center" shrinkToFit="1"/>
      <protection hidden="1"/>
    </xf>
    <xf numFmtId="0" fontId="77" fillId="0" borderId="0" xfId="0" applyFont="1" applyAlignment="1" applyProtection="1">
      <alignment horizontal="center" vertical="center"/>
      <protection hidden="1"/>
    </xf>
    <xf numFmtId="0" fontId="79" fillId="0" borderId="6" xfId="0" applyFont="1" applyBorder="1" applyAlignment="1" applyProtection="1">
      <alignment horizontal="center" vertical="center" wrapText="1"/>
      <protection hidden="1"/>
    </xf>
    <xf numFmtId="0" fontId="79" fillId="0" borderId="0" xfId="0" applyFont="1" applyAlignment="1" applyProtection="1">
      <alignment vertical="center" wrapText="1"/>
      <protection hidden="1"/>
    </xf>
    <xf numFmtId="6" fontId="6" fillId="0" borderId="9" xfId="2" applyNumberFormat="1" applyBorder="1" applyAlignment="1" applyProtection="1">
      <alignment horizontal="center" vertical="center" shrinkToFit="1"/>
      <protection hidden="1"/>
    </xf>
    <xf numFmtId="0" fontId="4" fillId="0" borderId="6" xfId="2" applyFont="1" applyBorder="1" applyAlignment="1">
      <alignment horizontal="center" vertical="center"/>
    </xf>
    <xf numFmtId="0" fontId="117" fillId="0" borderId="0" xfId="2" applyFont="1" applyAlignment="1">
      <alignment vertical="center" wrapText="1"/>
    </xf>
    <xf numFmtId="0" fontId="6" fillId="3" borderId="81" xfId="2" applyFill="1" applyBorder="1" applyAlignment="1" applyProtection="1">
      <alignment horizontal="center" vertical="center"/>
      <protection locked="0"/>
    </xf>
    <xf numFmtId="0" fontId="6" fillId="3" borderId="78" xfId="2" applyFill="1" applyBorder="1" applyAlignment="1" applyProtection="1">
      <alignment horizontal="center" vertical="center"/>
      <protection locked="0"/>
    </xf>
    <xf numFmtId="0" fontId="6" fillId="0" borderId="12" xfId="2" applyBorder="1" applyAlignment="1">
      <alignment horizontal="center" vertical="center" shrinkToFit="1"/>
    </xf>
    <xf numFmtId="0" fontId="6" fillId="0" borderId="118" xfId="2" applyBorder="1" applyAlignment="1">
      <alignment horizontal="center" vertical="center" shrinkToFit="1"/>
    </xf>
    <xf numFmtId="0" fontId="6" fillId="0" borderId="87" xfId="2" applyBorder="1" applyAlignment="1">
      <alignment horizontal="center" vertical="center"/>
    </xf>
    <xf numFmtId="0" fontId="6" fillId="0" borderId="75" xfId="2" applyBorder="1" applyAlignment="1">
      <alignment horizontal="center" vertical="center"/>
    </xf>
    <xf numFmtId="0" fontId="6" fillId="3" borderId="75" xfId="2" applyFill="1" applyBorder="1" applyAlignment="1">
      <alignment horizontal="center" vertical="center"/>
    </xf>
    <xf numFmtId="0" fontId="6" fillId="3" borderId="73" xfId="2" applyFill="1" applyBorder="1" applyAlignment="1">
      <alignment horizontal="center" vertical="center"/>
    </xf>
    <xf numFmtId="0" fontId="6" fillId="3" borderId="6" xfId="2" applyFill="1" applyBorder="1" applyAlignment="1">
      <alignment horizontal="center" vertical="center"/>
    </xf>
    <xf numFmtId="0" fontId="6" fillId="3" borderId="103" xfId="2" applyFill="1" applyBorder="1" applyAlignment="1">
      <alignment horizontal="center" vertical="center"/>
    </xf>
    <xf numFmtId="0" fontId="2" fillId="0" borderId="104" xfId="2" applyFont="1" applyBorder="1" applyAlignment="1">
      <alignment horizontal="center" vertical="center"/>
    </xf>
    <xf numFmtId="0" fontId="6" fillId="0" borderId="104" xfId="2" applyBorder="1" applyAlignment="1">
      <alignment horizontal="center" vertical="center"/>
    </xf>
    <xf numFmtId="0" fontId="6" fillId="0" borderId="120" xfId="2" applyBorder="1" applyAlignment="1">
      <alignment horizontal="center" vertical="center" shrinkToFit="1"/>
    </xf>
    <xf numFmtId="0" fontId="6" fillId="0" borderId="119" xfId="2" applyBorder="1" applyAlignment="1">
      <alignment horizontal="center" vertical="center" shrinkToFit="1"/>
    </xf>
    <xf numFmtId="0" fontId="6" fillId="0" borderId="100" xfId="2" applyBorder="1" applyAlignment="1">
      <alignment horizontal="center" vertical="center" shrinkToFit="1"/>
    </xf>
    <xf numFmtId="0" fontId="6" fillId="0" borderId="104" xfId="2" applyBorder="1" applyAlignment="1">
      <alignment horizontal="center" vertical="center" shrinkToFit="1"/>
    </xf>
    <xf numFmtId="0" fontId="2" fillId="0" borderId="6" xfId="2" applyFont="1" applyBorder="1" applyAlignment="1">
      <alignment vertical="center" shrinkToFit="1"/>
    </xf>
    <xf numFmtId="0" fontId="6" fillId="0" borderId="6" xfId="2" applyBorder="1" applyAlignment="1">
      <alignment vertical="center" shrinkToFit="1"/>
    </xf>
    <xf numFmtId="0" fontId="6" fillId="0" borderId="3" xfId="2" applyBorder="1" applyAlignment="1">
      <alignment horizontal="center" vertical="center" shrinkToFit="1"/>
    </xf>
    <xf numFmtId="0" fontId="6" fillId="0" borderId="99" xfId="2" applyBorder="1" applyAlignment="1">
      <alignment horizontal="center" vertical="center" shrinkToFit="1"/>
    </xf>
    <xf numFmtId="0" fontId="6" fillId="0" borderId="103" xfId="2" applyBorder="1" applyAlignment="1">
      <alignment horizontal="center" vertical="center" shrinkToFi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64" fillId="0" borderId="0" xfId="0" applyFont="1" applyAlignment="1">
      <alignment horizontal="center" vertical="center"/>
    </xf>
    <xf numFmtId="0" fontId="64" fillId="0" borderId="1" xfId="0" applyFont="1" applyBorder="1" applyAlignment="1">
      <alignment horizontal="center" vertical="center"/>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92" fillId="0" borderId="2" xfId="0" applyFont="1" applyBorder="1" applyAlignment="1">
      <alignment horizontal="center" vertical="top"/>
    </xf>
    <xf numFmtId="0" fontId="92" fillId="0" borderId="3" xfId="0" applyFont="1" applyBorder="1" applyAlignment="1">
      <alignment horizontal="center" vertical="top"/>
    </xf>
    <xf numFmtId="0" fontId="92" fillId="0" borderId="4" xfId="0" applyFont="1" applyBorder="1" applyAlignment="1">
      <alignment horizontal="center" vertical="top"/>
    </xf>
    <xf numFmtId="0" fontId="92" fillId="0" borderId="8" xfId="0" applyFont="1" applyBorder="1" applyAlignment="1">
      <alignment horizontal="center" vertical="center"/>
    </xf>
    <xf numFmtId="0" fontId="92" fillId="0" borderId="0" xfId="0" applyFont="1" applyAlignment="1">
      <alignment horizontal="center" vertical="center"/>
    </xf>
    <xf numFmtId="0" fontId="92" fillId="0" borderId="1" xfId="0" applyFont="1" applyBorder="1" applyAlignment="1">
      <alignment horizontal="center" vertical="center"/>
    </xf>
    <xf numFmtId="0" fontId="92" fillId="0" borderId="5" xfId="0" applyFont="1" applyBorder="1" applyAlignment="1">
      <alignment horizontal="center" vertical="center"/>
    </xf>
    <xf numFmtId="0" fontId="92" fillId="0" borderId="6" xfId="0" applyFont="1" applyBorder="1" applyAlignment="1">
      <alignment horizontal="center" vertical="center"/>
    </xf>
    <xf numFmtId="0" fontId="92" fillId="0" borderId="7" xfId="0" applyFont="1" applyBorder="1" applyAlignment="1">
      <alignment horizontal="center" vertical="center"/>
    </xf>
    <xf numFmtId="0" fontId="11" fillId="0" borderId="0" xfId="0" applyFont="1">
      <alignment vertical="center"/>
    </xf>
    <xf numFmtId="0" fontId="0" fillId="0" borderId="0" xfId="0">
      <alignment vertical="center"/>
    </xf>
    <xf numFmtId="0" fontId="11" fillId="0" borderId="0" xfId="0" applyFont="1" applyAlignment="1" applyProtection="1">
      <alignment horizontal="left" vertical="center" shrinkToFit="1"/>
      <protection hidden="1"/>
    </xf>
    <xf numFmtId="0" fontId="21" fillId="0" borderId="0" xfId="0" applyFont="1" applyAlignment="1">
      <alignment horizontal="left" vertical="center"/>
    </xf>
    <xf numFmtId="0" fontId="13" fillId="2" borderId="0" xfId="0" applyFont="1" applyFill="1" applyAlignment="1" applyProtection="1">
      <alignment horizontal="left" vertical="center" shrinkToFit="1"/>
      <protection locked="0"/>
    </xf>
    <xf numFmtId="0" fontId="21" fillId="2" borderId="0" xfId="0" applyFont="1" applyFill="1" applyAlignment="1" applyProtection="1">
      <alignment horizontal="left" vertical="center" shrinkToFit="1"/>
      <protection locked="0"/>
    </xf>
    <xf numFmtId="0" fontId="21"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shrinkToFit="1"/>
      <protection locked="0"/>
    </xf>
    <xf numFmtId="0" fontId="11" fillId="2" borderId="0" xfId="0" applyFont="1" applyFill="1" applyAlignment="1" applyProtection="1">
      <alignment vertical="center" shrinkToFit="1"/>
      <protection locked="0"/>
    </xf>
    <xf numFmtId="0" fontId="51" fillId="0" borderId="0" xfId="0" applyFont="1" applyAlignment="1">
      <alignment horizontal="center" vertical="center"/>
    </xf>
    <xf numFmtId="177" fontId="21" fillId="2" borderId="0" xfId="0" applyNumberFormat="1" applyFont="1" applyFill="1" applyAlignment="1" applyProtection="1">
      <alignment horizontal="center" vertical="center"/>
      <protection locked="0"/>
    </xf>
    <xf numFmtId="180" fontId="21" fillId="2" borderId="0" xfId="0" applyNumberFormat="1" applyFont="1" applyFill="1" applyAlignment="1" applyProtection="1">
      <alignment horizontal="left" vertical="center"/>
      <protection locked="0"/>
    </xf>
    <xf numFmtId="0" fontId="11" fillId="0" borderId="9" xfId="0" applyFont="1" applyBorder="1" applyAlignment="1" applyProtection="1">
      <alignment horizontal="right" vertical="center" shrinkToFit="1"/>
      <protection hidden="1"/>
    </xf>
    <xf numFmtId="0" fontId="21" fillId="0" borderId="3" xfId="0" applyFont="1" applyBorder="1">
      <alignment vertical="center"/>
    </xf>
    <xf numFmtId="0" fontId="10" fillId="2" borderId="0" xfId="0" applyFont="1" applyFill="1" applyAlignment="1" applyProtection="1">
      <alignment horizontal="left" vertical="center" shrinkToFit="1"/>
      <protection locked="0"/>
    </xf>
    <xf numFmtId="0" fontId="10" fillId="0" borderId="0" xfId="0" applyFont="1" applyAlignment="1">
      <alignment horizontal="center" vertical="center"/>
    </xf>
    <xf numFmtId="0" fontId="20" fillId="2" borderId="0" xfId="0" applyFont="1" applyFill="1" applyAlignment="1" applyProtection="1">
      <alignment horizontal="center" vertical="center"/>
      <protection locked="0"/>
    </xf>
    <xf numFmtId="0" fontId="12" fillId="0" borderId="6" xfId="0" applyFont="1" applyBorder="1">
      <alignment vertical="center"/>
    </xf>
    <xf numFmtId="0" fontId="10" fillId="2" borderId="0" xfId="0" applyFont="1" applyFill="1" applyAlignment="1" applyProtection="1">
      <alignment horizontal="right" vertical="center" shrinkToFit="1"/>
      <protection locked="0"/>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lignment vertical="center"/>
    </xf>
    <xf numFmtId="0" fontId="11" fillId="0" borderId="11" xfId="0" applyFont="1" applyBorder="1">
      <alignment vertical="center"/>
    </xf>
    <xf numFmtId="0" fontId="10" fillId="0" borderId="0" xfId="0" applyFont="1" applyAlignment="1" applyProtection="1">
      <alignment horizontal="right" vertical="center"/>
      <protection hidden="1"/>
    </xf>
    <xf numFmtId="0" fontId="0" fillId="0" borderId="3" xfId="0" applyBorder="1" applyAlignment="1">
      <alignment horizontal="center" vertical="center"/>
    </xf>
    <xf numFmtId="0" fontId="0" fillId="0" borderId="6" xfId="0" applyBorder="1" applyAlignment="1">
      <alignment horizontal="center" vertical="center"/>
    </xf>
    <xf numFmtId="0" fontId="20" fillId="0" borderId="0" xfId="0" applyFont="1" applyAlignment="1">
      <alignment vertical="center" wrapText="1"/>
    </xf>
    <xf numFmtId="0" fontId="11" fillId="0" borderId="10" xfId="0" applyFont="1" applyBorder="1">
      <alignment vertical="center"/>
    </xf>
    <xf numFmtId="0" fontId="21" fillId="0" borderId="0" xfId="0" applyFont="1">
      <alignment vertical="center"/>
    </xf>
    <xf numFmtId="0" fontId="21" fillId="2" borderId="0" xfId="0" applyFont="1" applyFill="1" applyAlignment="1" applyProtection="1">
      <alignment horizontal="center" vertical="center"/>
      <protection locked="0"/>
    </xf>
    <xf numFmtId="179" fontId="20" fillId="0" borderId="0" xfId="0" applyNumberFormat="1" applyFont="1" applyAlignment="1">
      <alignment horizontal="righ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9" fillId="0" borderId="3" xfId="0" applyFont="1" applyBorder="1" applyAlignment="1">
      <alignment horizontal="center" vertical="center"/>
    </xf>
    <xf numFmtId="0" fontId="8" fillId="0" borderId="6" xfId="0" applyFont="1" applyBorder="1" applyAlignment="1">
      <alignment horizontal="right" vertical="center"/>
    </xf>
    <xf numFmtId="0" fontId="13" fillId="0" borderId="0" xfId="0" applyFont="1" applyAlignment="1">
      <alignment horizontal="center" vertical="center"/>
    </xf>
    <xf numFmtId="0" fontId="0" fillId="2" borderId="3"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xf numFmtId="0" fontId="0" fillId="0" borderId="0" xfId="0"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177" fontId="0" fillId="2" borderId="3" xfId="0" applyNumberFormat="1" applyFill="1" applyBorder="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0" fontId="0" fillId="0" borderId="0" xfId="0" applyAlignment="1">
      <alignment horizontal="left" vertical="center" shrinkToFit="1"/>
    </xf>
    <xf numFmtId="0" fontId="95" fillId="0" borderId="2" xfId="0" applyFont="1" applyBorder="1" applyAlignment="1" applyProtection="1">
      <alignment vertical="center" wrapText="1"/>
      <protection locked="0"/>
    </xf>
    <xf numFmtId="0" fontId="95" fillId="0" borderId="3" xfId="0" applyFont="1" applyBorder="1" applyAlignment="1" applyProtection="1">
      <alignment vertical="center" wrapText="1"/>
      <protection locked="0"/>
    </xf>
    <xf numFmtId="0" fontId="95" fillId="0" borderId="4" xfId="0" applyFont="1" applyBorder="1" applyAlignment="1" applyProtection="1">
      <alignment vertical="center" wrapText="1"/>
      <protection locked="0"/>
    </xf>
    <xf numFmtId="0" fontId="95" fillId="0" borderId="5" xfId="0" applyFont="1" applyBorder="1" applyAlignment="1" applyProtection="1">
      <alignment vertical="center" wrapText="1"/>
      <protection locked="0"/>
    </xf>
    <xf numFmtId="0" fontId="95" fillId="0" borderId="6" xfId="0" applyFont="1" applyBorder="1" applyAlignment="1" applyProtection="1">
      <alignment vertical="center" wrapText="1"/>
      <protection locked="0"/>
    </xf>
    <xf numFmtId="0" fontId="95" fillId="0" borderId="7" xfId="0" applyFont="1" applyBorder="1" applyAlignment="1" applyProtection="1">
      <alignment vertical="center" wrapText="1"/>
      <protection locked="0"/>
    </xf>
    <xf numFmtId="0" fontId="38" fillId="3" borderId="0" xfId="0" applyFont="1" applyFill="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8" fillId="3" borderId="6" xfId="0" applyFont="1" applyFill="1" applyBorder="1" applyAlignment="1" applyProtection="1">
      <alignment horizontal="center" vertical="center" wrapText="1"/>
      <protection locked="0"/>
    </xf>
    <xf numFmtId="0" fontId="38" fillId="3" borderId="7" xfId="0" applyFont="1" applyFill="1" applyBorder="1" applyAlignment="1" applyProtection="1">
      <alignment horizontal="center" vertical="center" wrapText="1"/>
      <protection locked="0"/>
    </xf>
    <xf numFmtId="0" fontId="63" fillId="0" borderId="6" xfId="0" applyFont="1" applyBorder="1" applyAlignment="1">
      <alignment horizontal="left" vertical="center" wrapText="1"/>
    </xf>
    <xf numFmtId="0" fontId="88" fillId="0" borderId="0" xfId="0" applyFont="1">
      <alignment vertical="center"/>
    </xf>
    <xf numFmtId="0" fontId="11" fillId="2" borderId="0" xfId="0" applyFont="1" applyFill="1" applyAlignment="1" applyProtection="1">
      <alignment horizontal="center" vertical="center" shrinkToFit="1"/>
      <protection locked="0"/>
    </xf>
    <xf numFmtId="0" fontId="21" fillId="2" borderId="0" xfId="0" applyFont="1" applyFill="1" applyAlignment="1" applyProtection="1">
      <alignment horizontal="center" vertical="center" shrinkToFit="1"/>
      <protection locked="0"/>
    </xf>
    <xf numFmtId="0" fontId="11" fillId="0" borderId="6" xfId="0" applyFont="1" applyBorder="1" applyAlignment="1">
      <alignment horizontal="left" vertical="center" shrinkToFit="1"/>
    </xf>
    <xf numFmtId="0" fontId="13" fillId="2" borderId="6" xfId="0" applyFont="1" applyFill="1" applyBorder="1" applyAlignment="1" applyProtection="1">
      <alignment horizontal="center" vertical="center" shrinkToFit="1"/>
      <protection locked="0"/>
    </xf>
    <xf numFmtId="0" fontId="2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left" vertical="center"/>
      <protection locked="0"/>
    </xf>
    <xf numFmtId="178" fontId="21" fillId="2" borderId="0" xfId="0" applyNumberFormat="1" applyFont="1" applyFill="1" applyAlignment="1" applyProtection="1">
      <alignment horizontal="left" vertical="center"/>
      <protection locked="0"/>
    </xf>
    <xf numFmtId="0" fontId="21" fillId="2" borderId="12" xfId="0" applyFont="1" applyFill="1" applyBorder="1" applyAlignment="1" applyProtection="1">
      <alignment horizontal="left" vertical="center"/>
      <protection locked="0"/>
    </xf>
    <xf numFmtId="0" fontId="11" fillId="0" borderId="0" xfId="0" applyFont="1" applyAlignment="1" applyProtection="1">
      <alignment horizontal="right" vertical="center"/>
      <protection hidden="1"/>
    </xf>
    <xf numFmtId="0" fontId="11" fillId="0" borderId="0" xfId="0" applyFont="1" applyProtection="1">
      <alignment vertical="center"/>
      <protection hidden="1"/>
    </xf>
    <xf numFmtId="0" fontId="0" fillId="0" borderId="0" xfId="0" applyProtection="1">
      <alignment vertical="center"/>
      <protection hidden="1"/>
    </xf>
    <xf numFmtId="0" fontId="11" fillId="2" borderId="0" xfId="0" applyFont="1" applyFill="1" applyAlignment="1" applyProtection="1">
      <alignment horizontal="right" vertical="center" shrinkToFit="1"/>
      <protection locked="0"/>
    </xf>
    <xf numFmtId="0" fontId="11" fillId="0" borderId="0" xfId="0" applyFont="1" applyAlignment="1" applyProtection="1">
      <alignment horizontal="center" vertical="center"/>
      <protection hidden="1"/>
    </xf>
    <xf numFmtId="0" fontId="21" fillId="0" borderId="0" xfId="0" applyFont="1" applyAlignment="1">
      <alignment horizontal="left"/>
    </xf>
    <xf numFmtId="0" fontId="21" fillId="2" borderId="6" xfId="0" applyFont="1" applyFill="1" applyBorder="1" applyAlignment="1" applyProtection="1">
      <alignment horizontal="center" vertical="top" shrinkToFit="1"/>
      <protection locked="0"/>
    </xf>
    <xf numFmtId="0" fontId="11" fillId="0" borderId="0" xfId="0" applyFont="1" applyAlignment="1">
      <alignment horizontal="right" vertical="center"/>
    </xf>
    <xf numFmtId="0" fontId="11" fillId="0" borderId="6" xfId="0" applyFont="1" applyBorder="1" applyAlignment="1">
      <alignment vertical="top"/>
    </xf>
    <xf numFmtId="0" fontId="11" fillId="0" borderId="6" xfId="0" applyFont="1" applyBorder="1" applyAlignment="1">
      <alignment horizontal="left" vertical="top"/>
    </xf>
    <xf numFmtId="0" fontId="11" fillId="0" borderId="0" xfId="0" applyFont="1" applyAlignment="1" applyProtection="1">
      <alignment horizontal="left" vertical="center"/>
      <protection hidden="1"/>
    </xf>
    <xf numFmtId="0" fontId="11" fillId="0" borderId="6" xfId="0" applyFont="1" applyBorder="1">
      <alignment vertical="center"/>
    </xf>
    <xf numFmtId="0" fontId="20" fillId="0" borderId="0" xfId="0" applyFont="1">
      <alignment vertical="center"/>
    </xf>
    <xf numFmtId="0" fontId="11" fillId="2" borderId="0" xfId="0" applyFont="1" applyFill="1" applyAlignment="1" applyProtection="1">
      <alignment horizontal="center" vertical="center"/>
      <protection locked="0"/>
    </xf>
    <xf numFmtId="0" fontId="21" fillId="0" borderId="0" xfId="0" applyFont="1" applyAlignment="1"/>
    <xf numFmtId="176" fontId="11" fillId="0" borderId="6" xfId="0" applyNumberFormat="1" applyFont="1" applyBorder="1" applyAlignment="1">
      <alignment horizontal="center" vertical="center"/>
    </xf>
    <xf numFmtId="178" fontId="11" fillId="0" borderId="0" xfId="0" applyNumberFormat="1" applyFont="1">
      <alignment vertical="center"/>
    </xf>
    <xf numFmtId="0" fontId="13" fillId="0" borderId="6" xfId="0" applyFont="1" applyBorder="1">
      <alignment vertical="center"/>
    </xf>
    <xf numFmtId="178" fontId="21" fillId="2" borderId="0" xfId="0" applyNumberFormat="1" applyFont="1" applyFill="1" applyAlignment="1" applyProtection="1">
      <alignment horizontal="left" vertical="center" shrinkToFit="1"/>
      <protection locked="0"/>
    </xf>
    <xf numFmtId="0" fontId="21" fillId="2" borderId="6" xfId="0" applyFont="1" applyFill="1" applyBorder="1" applyAlignment="1" applyProtection="1">
      <alignment horizontal="left" vertical="top" shrinkToFit="1"/>
      <protection locked="0"/>
    </xf>
    <xf numFmtId="0" fontId="11" fillId="0" borderId="0" xfId="0" applyFont="1" applyAlignment="1">
      <alignment horizontal="left" vertical="center" indent="1"/>
    </xf>
    <xf numFmtId="0" fontId="0" fillId="0" borderId="0" xfId="0" applyAlignment="1">
      <alignment horizontal="left" vertical="center" indent="1"/>
    </xf>
    <xf numFmtId="0" fontId="11" fillId="0" borderId="6" xfId="0" applyFont="1" applyBorder="1" applyAlignment="1">
      <alignment horizontal="left" vertical="center"/>
    </xf>
    <xf numFmtId="0" fontId="11" fillId="0" borderId="12" xfId="0" applyFont="1" applyBorder="1">
      <alignment vertical="center"/>
    </xf>
    <xf numFmtId="0" fontId="21" fillId="2" borderId="12" xfId="0" applyFont="1" applyFill="1" applyBorder="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21" fillId="2" borderId="6" xfId="0" applyFont="1" applyFill="1" applyBorder="1" applyAlignment="1" applyProtection="1">
      <alignment horizontal="left" vertical="top"/>
      <protection locked="0"/>
    </xf>
    <xf numFmtId="176" fontId="11" fillId="2" borderId="6" xfId="0" applyNumberFormat="1" applyFont="1" applyFill="1" applyBorder="1" applyAlignment="1" applyProtection="1">
      <alignment horizontal="center" vertical="top" shrinkToFit="1"/>
      <protection locked="0"/>
    </xf>
    <xf numFmtId="0" fontId="11" fillId="2" borderId="0" xfId="0" applyFont="1" applyFill="1" applyAlignment="1" applyProtection="1">
      <alignment horizontal="right" vertical="center"/>
      <protection locked="0"/>
    </xf>
    <xf numFmtId="0" fontId="21" fillId="2" borderId="6" xfId="0" applyFont="1" applyFill="1" applyBorder="1" applyAlignment="1" applyProtection="1">
      <alignment horizontal="left" vertical="center"/>
      <protection locked="0"/>
    </xf>
    <xf numFmtId="0" fontId="26" fillId="0" borderId="6" xfId="0" applyFont="1" applyBorder="1" applyAlignment="1">
      <alignment horizontal="right" vertical="center"/>
    </xf>
    <xf numFmtId="0" fontId="26" fillId="0" borderId="0" xfId="0" applyFont="1" applyAlignment="1">
      <alignment horizontal="right" vertical="center"/>
    </xf>
    <xf numFmtId="0" fontId="20" fillId="0" borderId="3" xfId="0" applyFont="1" applyBorder="1" applyAlignment="1">
      <alignment horizontal="center" vertical="top"/>
    </xf>
    <xf numFmtId="0" fontId="11" fillId="0" borderId="0" xfId="0" applyFont="1" applyAlignment="1">
      <alignment vertical="center" shrinkToFit="1"/>
    </xf>
    <xf numFmtId="0" fontId="10" fillId="0" borderId="0" xfId="0" applyFont="1">
      <alignment vertical="center"/>
    </xf>
    <xf numFmtId="2" fontId="21" fillId="2" borderId="0" xfId="0" applyNumberFormat="1" applyFont="1" applyFill="1" applyAlignment="1" applyProtection="1">
      <alignment horizontal="right" vertical="center"/>
      <protection locked="0"/>
    </xf>
    <xf numFmtId="176" fontId="11" fillId="0" borderId="0" xfId="0" applyNumberFormat="1" applyFont="1">
      <alignment vertical="center"/>
    </xf>
    <xf numFmtId="0" fontId="11" fillId="0" borderId="6" xfId="0" applyFont="1" applyBorder="1" applyAlignment="1">
      <alignment vertical="center" shrinkToFit="1"/>
    </xf>
    <xf numFmtId="0" fontId="21" fillId="2" borderId="6" xfId="0" applyFont="1" applyFill="1" applyBorder="1" applyAlignment="1" applyProtection="1">
      <alignment horizontal="center" vertical="center"/>
      <protection locked="0"/>
    </xf>
    <xf numFmtId="0" fontId="90" fillId="0" borderId="0" xfId="0" applyFont="1" applyAlignment="1"/>
    <xf numFmtId="0" fontId="0" fillId="3" borderId="0" xfId="0" applyFill="1" applyAlignment="1" applyProtection="1">
      <alignment horizontal="right" vertical="center" shrinkToFit="1"/>
      <protection locked="0"/>
    </xf>
    <xf numFmtId="0" fontId="84" fillId="0" borderId="0" xfId="0" applyFont="1" applyAlignment="1">
      <alignment horizontal="left" vertical="center"/>
    </xf>
    <xf numFmtId="0" fontId="86" fillId="0" borderId="0" xfId="0" applyFont="1" applyAlignment="1">
      <alignment horizontal="left" vertical="center" shrinkToFit="1"/>
    </xf>
    <xf numFmtId="0" fontId="11" fillId="0" borderId="1" xfId="0" applyFont="1" applyBorder="1">
      <alignment vertical="center"/>
    </xf>
    <xf numFmtId="0" fontId="8" fillId="0" borderId="10"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10"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8" fillId="0" borderId="10"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20" fillId="0" borderId="9" xfId="0" applyFont="1" applyBorder="1">
      <alignment vertical="center"/>
    </xf>
    <xf numFmtId="0" fontId="10" fillId="3" borderId="10"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20" fillId="0" borderId="6" xfId="0" applyFont="1" applyBorder="1">
      <alignment vertical="center"/>
    </xf>
    <xf numFmtId="0" fontId="99" fillId="0" borderId="0" xfId="0" applyFont="1" applyAlignment="1" applyProtection="1">
      <alignment horizontal="left" vertical="top" wrapText="1"/>
      <protection hidden="1"/>
    </xf>
    <xf numFmtId="0" fontId="99" fillId="0" borderId="0" xfId="0" applyFont="1" applyAlignment="1" applyProtection="1">
      <alignment horizontal="left" wrapText="1"/>
      <protection hidden="1"/>
    </xf>
    <xf numFmtId="0" fontId="8" fillId="0" borderId="3" xfId="0" applyFont="1" applyBorder="1" applyAlignment="1">
      <alignment horizontal="center" vertical="center"/>
    </xf>
    <xf numFmtId="0" fontId="8" fillId="0" borderId="6" xfId="0" applyFont="1" applyBorder="1">
      <alignment vertical="center"/>
    </xf>
    <xf numFmtId="0" fontId="0" fillId="0" borderId="6" xfId="0" applyBorder="1" applyAlignment="1" applyProtection="1">
      <alignment horizontal="right" vertical="center"/>
      <protection hidden="1"/>
    </xf>
    <xf numFmtId="0" fontId="8" fillId="0" borderId="0" xfId="0" applyFont="1" applyAlignment="1">
      <alignment vertical="top" wrapText="1"/>
    </xf>
    <xf numFmtId="0" fontId="14" fillId="0" borderId="8" xfId="0" applyFont="1" applyBorder="1" applyAlignment="1">
      <alignment horizontal="left" vertical="center"/>
    </xf>
    <xf numFmtId="0" fontId="14" fillId="0" borderId="0" xfId="0" applyFont="1" applyAlignment="1">
      <alignment horizontal="left" vertical="center"/>
    </xf>
    <xf numFmtId="0" fontId="8" fillId="0" borderId="6"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vertical="top" wrapText="1"/>
    </xf>
    <xf numFmtId="0" fontId="8" fillId="2" borderId="0" xfId="0" applyFont="1" applyFill="1" applyAlignment="1" applyProtection="1">
      <alignment horizontal="left" vertical="center"/>
      <protection locked="0" hidden="1"/>
    </xf>
    <xf numFmtId="0" fontId="21" fillId="0" borderId="0" xfId="0" applyFont="1" applyAlignment="1" applyProtection="1">
      <alignment horizontal="left" vertical="center"/>
      <protection hidden="1"/>
    </xf>
    <xf numFmtId="0" fontId="21" fillId="0" borderId="0" xfId="0" applyFont="1" applyAlignment="1" applyProtection="1">
      <alignment horizontal="center" vertical="center"/>
      <protection hidden="1"/>
    </xf>
    <xf numFmtId="0" fontId="21" fillId="0" borderId="0" xfId="0" applyFont="1" applyProtection="1">
      <alignment vertical="center"/>
      <protection hidden="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177" fontId="29" fillId="0" borderId="3" xfId="0" applyNumberFormat="1" applyFont="1" applyBorder="1" applyAlignment="1" applyProtection="1">
      <alignment horizontal="center" vertical="center"/>
      <protection hidden="1"/>
    </xf>
    <xf numFmtId="177" fontId="29" fillId="0" borderId="6" xfId="0" applyNumberFormat="1" applyFont="1" applyBorder="1" applyAlignment="1" applyProtection="1">
      <alignment horizontal="center" vertical="center"/>
      <protection hidden="1"/>
    </xf>
    <xf numFmtId="0" fontId="29" fillId="0" borderId="3" xfId="0"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0" fillId="0" borderId="6" xfId="0" applyBorder="1" applyAlignment="1">
      <alignment horizontal="left" vertical="center"/>
    </xf>
    <xf numFmtId="0" fontId="19" fillId="0" borderId="3" xfId="0" applyFont="1" applyBorder="1" applyAlignment="1">
      <alignment horizontal="center" vertical="center"/>
    </xf>
    <xf numFmtId="0" fontId="21" fillId="0" borderId="0" xfId="0" applyFont="1" applyAlignment="1" applyProtection="1">
      <alignment horizontal="center" vertical="center" shrinkToFit="1"/>
      <protection hidden="1"/>
    </xf>
    <xf numFmtId="0" fontId="21" fillId="0" borderId="0" xfId="0" applyFont="1" applyAlignment="1">
      <alignment horizontal="center" vertical="center"/>
    </xf>
    <xf numFmtId="0" fontId="30" fillId="0" borderId="0" xfId="0" applyFont="1" applyAlignment="1">
      <alignment horizontal="left" vertical="center" shrinkToFit="1"/>
    </xf>
    <xf numFmtId="0" fontId="21" fillId="0" borderId="6" xfId="0" applyFont="1" applyBorder="1" applyAlignment="1" applyProtection="1">
      <alignment horizontal="left" vertical="center"/>
      <protection hidden="1"/>
    </xf>
    <xf numFmtId="178" fontId="21" fillId="0" borderId="0" xfId="0" applyNumberFormat="1" applyFont="1" applyAlignment="1" applyProtection="1">
      <alignment horizontal="left" vertical="center"/>
      <protection hidden="1"/>
    </xf>
    <xf numFmtId="0" fontId="8" fillId="0" borderId="6" xfId="0" applyFont="1" applyBorder="1" applyAlignment="1">
      <alignment vertical="center" wrapText="1"/>
    </xf>
    <xf numFmtId="0" fontId="15" fillId="0" borderId="0" xfId="0" applyFont="1">
      <alignment vertical="center"/>
    </xf>
    <xf numFmtId="0" fontId="21" fillId="0" borderId="3" xfId="0" applyFont="1" applyBorder="1" applyAlignment="1">
      <alignment horizontal="left" vertical="center"/>
    </xf>
    <xf numFmtId="177" fontId="11" fillId="0" borderId="0" xfId="0" applyNumberFormat="1" applyFont="1">
      <alignment vertical="center"/>
    </xf>
    <xf numFmtId="0" fontId="21" fillId="0" borderId="3" xfId="0" applyFont="1" applyBorder="1" applyAlignment="1">
      <alignment horizontal="center" vertical="center"/>
    </xf>
    <xf numFmtId="0" fontId="21" fillId="0" borderId="6" xfId="0" applyFont="1" applyBorder="1" applyAlignment="1" applyProtection="1">
      <alignment horizontal="left" vertical="top"/>
      <protection hidden="1"/>
    </xf>
    <xf numFmtId="0" fontId="11" fillId="0" borderId="0" xfId="0" applyFont="1" applyAlignment="1" applyProtection="1">
      <alignment horizontal="center" vertical="center" shrinkToFit="1"/>
      <protection hidden="1"/>
    </xf>
    <xf numFmtId="0" fontId="21" fillId="0" borderId="0" xfId="0" applyFont="1" applyAlignment="1" applyProtection="1">
      <alignment horizontal="right" vertical="center"/>
      <protection hidden="1"/>
    </xf>
    <xf numFmtId="0" fontId="21" fillId="0" borderId="6" xfId="0" applyFont="1" applyBorder="1" applyAlignment="1">
      <alignment horizontal="left" vertical="center" shrinkToFit="1"/>
    </xf>
    <xf numFmtId="0" fontId="21" fillId="0" borderId="12" xfId="0" applyFont="1" applyBorder="1" applyAlignment="1" applyProtection="1">
      <alignment horizontal="left" vertical="center"/>
      <protection hidden="1"/>
    </xf>
    <xf numFmtId="0" fontId="11" fillId="0" borderId="0" xfId="0" applyFont="1" applyAlignment="1" applyProtection="1">
      <alignment horizontal="right" vertical="center" shrinkToFit="1"/>
      <protection hidden="1"/>
    </xf>
    <xf numFmtId="0" fontId="11" fillId="0" borderId="0" xfId="0" applyFont="1" applyAlignment="1">
      <alignment horizontal="center" vertical="center" shrinkToFit="1"/>
    </xf>
    <xf numFmtId="2" fontId="21" fillId="0" borderId="0" xfId="0" applyNumberFormat="1" applyFont="1" applyAlignment="1" applyProtection="1">
      <alignment horizontal="center" vertical="center"/>
      <protection hidden="1"/>
    </xf>
    <xf numFmtId="0" fontId="0" fillId="0" borderId="0" xfId="0" applyAlignment="1" applyProtection="1">
      <alignment horizontal="right" vertical="center" shrinkToFit="1"/>
      <protection hidden="1"/>
    </xf>
    <xf numFmtId="0" fontId="121" fillId="0" borderId="10" xfId="0" applyFont="1" applyBorder="1" applyAlignment="1">
      <alignment vertical="top" wrapText="1"/>
    </xf>
    <xf numFmtId="0" fontId="0" fillId="0" borderId="9" xfId="0" applyBorder="1" applyAlignment="1">
      <alignment vertical="top" wrapText="1"/>
    </xf>
    <xf numFmtId="0" fontId="121" fillId="0" borderId="0" xfId="0" applyFont="1" applyAlignment="1">
      <alignment vertical="top" wrapText="1"/>
    </xf>
    <xf numFmtId="0" fontId="0" fillId="0" borderId="0" xfId="0" applyAlignment="1">
      <alignment vertical="top" wrapText="1"/>
    </xf>
    <xf numFmtId="0" fontId="31" fillId="0" borderId="0" xfId="0" applyFont="1" applyAlignment="1">
      <alignment vertical="top" wrapText="1"/>
    </xf>
    <xf numFmtId="0" fontId="31" fillId="0" borderId="10"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1" fillId="0" borderId="16"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33"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32" fillId="0" borderId="0" xfId="0" applyFont="1" applyAlignment="1">
      <alignment horizontal="right" vertical="center"/>
    </xf>
    <xf numFmtId="0" fontId="31" fillId="0" borderId="10" xfId="0" applyFont="1" applyBorder="1" applyAlignment="1">
      <alignment vertical="top" wrapText="1"/>
    </xf>
    <xf numFmtId="0" fontId="31" fillId="0" borderId="11" xfId="0" applyFont="1" applyBorder="1" applyAlignment="1">
      <alignment vertical="top" wrapText="1"/>
    </xf>
    <xf numFmtId="0" fontId="0" fillId="0" borderId="11" xfId="0" applyBorder="1" applyAlignment="1">
      <alignment vertical="top" wrapText="1"/>
    </xf>
    <xf numFmtId="0" fontId="34" fillId="0" borderId="5" xfId="0" applyFont="1" applyBorder="1" applyAlignment="1">
      <alignment wrapText="1"/>
    </xf>
    <xf numFmtId="0" fontId="34" fillId="0" borderId="21" xfId="0" applyFont="1" applyBorder="1" applyAlignment="1">
      <alignment wrapText="1"/>
    </xf>
    <xf numFmtId="0" fontId="0" fillId="0" borderId="20" xfId="0" applyBorder="1" applyAlignment="1">
      <alignment wrapText="1"/>
    </xf>
    <xf numFmtId="0" fontId="31" fillId="0" borderId="9" xfId="0" applyFont="1" applyBorder="1" applyAlignment="1">
      <alignment vertical="top" wrapText="1"/>
    </xf>
    <xf numFmtId="0" fontId="33" fillId="0" borderId="22" xfId="0" applyFont="1" applyBorder="1" applyAlignment="1"/>
    <xf numFmtId="0" fontId="33" fillId="0" borderId="21" xfId="0" applyFont="1" applyBorder="1" applyAlignment="1"/>
    <xf numFmtId="0" fontId="34" fillId="0" borderId="24" xfId="0" applyFont="1" applyBorder="1" applyAlignment="1">
      <alignment horizontal="left" wrapText="1"/>
    </xf>
    <xf numFmtId="0" fontId="34" fillId="0" borderId="20" xfId="0" applyFont="1" applyBorder="1" applyAlignment="1">
      <alignment wrapText="1"/>
    </xf>
    <xf numFmtId="0" fontId="31" fillId="0" borderId="23" xfId="0" applyFont="1" applyBorder="1" applyAlignment="1">
      <alignment vertical="top" wrapText="1"/>
    </xf>
    <xf numFmtId="0" fontId="0" fillId="0" borderId="23" xfId="0" applyBorder="1" applyAlignment="1">
      <alignment vertical="top" wrapText="1"/>
    </xf>
    <xf numFmtId="0" fontId="0" fillId="0" borderId="37" xfId="0" applyBorder="1" applyAlignment="1">
      <alignment vertical="top" wrapText="1"/>
    </xf>
    <xf numFmtId="0" fontId="31" fillId="0" borderId="15" xfId="0" applyFont="1"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31" fillId="0" borderId="32" xfId="0" applyFont="1" applyBorder="1" applyAlignment="1">
      <alignment horizontal="left" vertical="top" wrapText="1"/>
    </xf>
    <xf numFmtId="0" fontId="31" fillId="0" borderId="31" xfId="0" applyFont="1" applyBorder="1" applyAlignment="1">
      <alignment horizontal="left" vertical="top" wrapText="1"/>
    </xf>
    <xf numFmtId="0" fontId="31" fillId="0" borderId="30" xfId="0" applyFont="1" applyBorder="1" applyAlignment="1">
      <alignment horizontal="left" vertical="top" wrapText="1"/>
    </xf>
    <xf numFmtId="0" fontId="0" fillId="0" borderId="27" xfId="0" applyBorder="1" applyAlignment="1">
      <alignment horizontal="left" vertical="center"/>
    </xf>
    <xf numFmtId="0" fontId="31" fillId="0" borderId="10" xfId="0" applyFont="1" applyBorder="1" applyAlignment="1" applyProtection="1">
      <alignment vertical="center" wrapText="1"/>
      <protection locked="0"/>
    </xf>
    <xf numFmtId="0" fontId="0" fillId="0" borderId="54" xfId="0" applyBorder="1" applyAlignment="1" applyProtection="1">
      <alignment vertical="center" wrapText="1"/>
      <protection locked="0"/>
    </xf>
    <xf numFmtId="0" fontId="31" fillId="0" borderId="34" xfId="0" applyFont="1" applyBorder="1" applyAlignment="1">
      <alignment vertical="top" wrapText="1"/>
    </xf>
    <xf numFmtId="0" fontId="31" fillId="0" borderId="34" xfId="0" applyFont="1" applyBorder="1" applyAlignment="1">
      <alignment vertical="center" wrapText="1"/>
    </xf>
    <xf numFmtId="0" fontId="0" fillId="0" borderId="34" xfId="0" applyBorder="1" applyAlignment="1">
      <alignment vertical="center" wrapText="1"/>
    </xf>
    <xf numFmtId="0" fontId="0" fillId="0" borderId="33" xfId="0" applyBorder="1" applyAlignment="1">
      <alignment vertical="center" wrapText="1"/>
    </xf>
    <xf numFmtId="0" fontId="34" fillId="0" borderId="4" xfId="0" applyFont="1" applyBorder="1" applyAlignment="1">
      <alignment vertical="top" wrapText="1"/>
    </xf>
    <xf numFmtId="0" fontId="34" fillId="0" borderId="7" xfId="0" applyFont="1" applyBorder="1" applyAlignment="1">
      <alignment vertical="top" wrapText="1"/>
    </xf>
    <xf numFmtId="0" fontId="34" fillId="0" borderId="10" xfId="0" applyFont="1" applyBorder="1" applyAlignment="1">
      <alignment vertical="top" wrapText="1"/>
    </xf>
    <xf numFmtId="0" fontId="34" fillId="0" borderId="11" xfId="0" applyFont="1" applyBorder="1" applyAlignment="1">
      <alignment vertical="top" wrapText="1"/>
    </xf>
    <xf numFmtId="0" fontId="34" fillId="0" borderId="24" xfId="0" applyFont="1" applyBorder="1" applyAlignment="1">
      <alignment wrapText="1"/>
    </xf>
    <xf numFmtId="0" fontId="31" fillId="0" borderId="37" xfId="0" applyFont="1" applyBorder="1" applyAlignment="1">
      <alignment horizontal="left" vertical="center" wrapText="1" indent="1"/>
    </xf>
    <xf numFmtId="0" fontId="0" fillId="0" borderId="33" xfId="0" applyBorder="1" applyAlignment="1">
      <alignment horizontal="left" vertical="center" wrapText="1" indent="1"/>
    </xf>
    <xf numFmtId="0" fontId="31"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87" fillId="0" borderId="0" xfId="0" applyFont="1" applyAlignment="1" applyProtection="1">
      <alignment horizontal="right" vertical="center" wrapText="1"/>
      <protection hidden="1"/>
    </xf>
    <xf numFmtId="0" fontId="87" fillId="0" borderId="41" xfId="0" applyFont="1" applyBorder="1" applyAlignment="1" applyProtection="1">
      <alignment horizontal="right" vertical="center" wrapText="1"/>
      <protection hidden="1"/>
    </xf>
    <xf numFmtId="0" fontId="32" fillId="0" borderId="41" xfId="0" applyFont="1" applyBorder="1" applyAlignment="1">
      <alignment horizontal="right" vertical="center"/>
    </xf>
    <xf numFmtId="0" fontId="35" fillId="0" borderId="0" xfId="0" applyFont="1" applyAlignment="1">
      <alignment horizontal="center" vertical="center" wrapText="1"/>
    </xf>
    <xf numFmtId="0" fontId="14" fillId="0" borderId="0" xfId="0" applyFont="1" applyAlignment="1">
      <alignment horizontal="center" vertical="center" wrapText="1"/>
    </xf>
    <xf numFmtId="0" fontId="31" fillId="0" borderId="0" xfId="0" applyFont="1" applyAlignment="1">
      <alignment horizontal="center" vertical="center" wrapText="1"/>
    </xf>
    <xf numFmtId="0" fontId="12" fillId="0" borderId="0" xfId="0" applyFont="1" applyAlignment="1">
      <alignment horizontal="center" vertical="center" wrapText="1"/>
    </xf>
    <xf numFmtId="0" fontId="34" fillId="0" borderId="23" xfId="0" applyFont="1" applyBorder="1" applyAlignment="1">
      <alignment vertical="top" wrapText="1"/>
    </xf>
    <xf numFmtId="0" fontId="31" fillId="0" borderId="16"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0" fontId="33" fillId="0" borderId="5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40" xfId="0" applyFont="1" applyBorder="1" applyAlignment="1">
      <alignment horizontal="center" vertical="center" wrapText="1"/>
    </xf>
    <xf numFmtId="0" fontId="31" fillId="0" borderId="37" xfId="0" applyFont="1" applyBorder="1" applyAlignment="1">
      <alignment horizontal="left" vertical="top" wrapText="1"/>
    </xf>
    <xf numFmtId="0" fontId="31" fillId="0" borderId="34" xfId="0" applyFont="1" applyBorder="1" applyAlignment="1">
      <alignment horizontal="left" vertical="top" wrapText="1"/>
    </xf>
    <xf numFmtId="0" fontId="31" fillId="0" borderId="36" xfId="0" applyFont="1" applyBorder="1" applyAlignment="1">
      <alignment horizontal="left" vertical="top" wrapText="1"/>
    </xf>
    <xf numFmtId="0" fontId="31" fillId="0" borderId="35" xfId="0" applyFont="1" applyBorder="1" applyAlignment="1">
      <alignment horizontal="left" vertical="top" wrapText="1"/>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0" borderId="43" xfId="0" applyBorder="1" applyAlignment="1">
      <alignment horizontal="center" vertical="center" wrapText="1"/>
    </xf>
    <xf numFmtId="0" fontId="33" fillId="0" borderId="50"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33" fillId="0" borderId="24" xfId="0" applyFont="1" applyBorder="1" applyAlignment="1">
      <alignment horizontal="center" wrapText="1"/>
    </xf>
    <xf numFmtId="0" fontId="33" fillId="0" borderId="21" xfId="0" applyFont="1" applyBorder="1" applyAlignment="1">
      <alignment horizontal="center" wrapText="1"/>
    </xf>
    <xf numFmtId="0" fontId="0" fillId="0" borderId="47" xfId="0" applyBorder="1" applyAlignment="1">
      <alignment horizontal="center" wrapText="1"/>
    </xf>
    <xf numFmtId="0" fontId="33" fillId="0" borderId="46" xfId="0" applyFont="1" applyBorder="1" applyAlignment="1">
      <alignment horizontal="center" vertical="center" wrapText="1"/>
    </xf>
    <xf numFmtId="0" fontId="33" fillId="0" borderId="44" xfId="0" applyFont="1" applyBorder="1" applyAlignment="1">
      <alignment horizontal="center" vertical="center" wrapText="1"/>
    </xf>
    <xf numFmtId="0" fontId="0" fillId="0" borderId="38" xfId="0" applyBorder="1" applyAlignment="1">
      <alignment horizontal="center" vertical="center" wrapText="1"/>
    </xf>
    <xf numFmtId="0" fontId="33" fillId="0" borderId="34" xfId="0" applyFont="1" applyBorder="1" applyAlignment="1">
      <alignment horizontal="center" vertical="center" wrapText="1"/>
    </xf>
    <xf numFmtId="0" fontId="0" fillId="0" borderId="33" xfId="0" applyBorder="1" applyAlignment="1">
      <alignment horizontal="center" vertical="center" wrapText="1"/>
    </xf>
    <xf numFmtId="0" fontId="34" fillId="0" borderId="24" xfId="0" applyFont="1" applyBorder="1" applyAlignment="1"/>
    <xf numFmtId="0" fontId="34" fillId="0" borderId="21" xfId="0" applyFont="1" applyBorder="1" applyAlignment="1"/>
    <xf numFmtId="0" fontId="0" fillId="0" borderId="20" xfId="0" applyBorder="1" applyAlignment="1"/>
    <xf numFmtId="0" fontId="31" fillId="0" borderId="37" xfId="0" applyFont="1" applyBorder="1" applyAlignment="1">
      <alignment vertical="top" wrapText="1"/>
    </xf>
    <xf numFmtId="0" fontId="0" fillId="0" borderId="21" xfId="0" applyBorder="1" applyAlignment="1">
      <alignment horizontal="center" wrapText="1"/>
    </xf>
    <xf numFmtId="0" fontId="14" fillId="0" borderId="20" xfId="0" applyFont="1" applyBorder="1" applyAlignment="1">
      <alignment horizontal="center" wrapText="1"/>
    </xf>
    <xf numFmtId="0" fontId="48" fillId="0" borderId="51" xfId="0" applyFont="1" applyBorder="1" applyAlignment="1">
      <alignment horizontal="center" vertical="center" wrapText="1"/>
    </xf>
    <xf numFmtId="0" fontId="48" fillId="0" borderId="45" xfId="0" applyFont="1" applyBorder="1" applyAlignment="1">
      <alignment horizontal="center" vertical="center" wrapText="1"/>
    </xf>
    <xf numFmtId="0" fontId="47" fillId="0" borderId="43"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0" xfId="0" applyFont="1" applyAlignment="1">
      <alignment horizontal="center" vertical="center" wrapText="1"/>
    </xf>
    <xf numFmtId="0" fontId="48" fillId="0" borderId="1"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40" xfId="0" applyFont="1" applyBorder="1" applyAlignment="1">
      <alignment horizontal="center" vertical="center" wrapText="1"/>
    </xf>
    <xf numFmtId="0" fontId="48" fillId="0" borderId="24" xfId="0" applyFont="1" applyBorder="1" applyAlignment="1">
      <alignment horizontal="center" wrapText="1"/>
    </xf>
    <xf numFmtId="0" fontId="48" fillId="0" borderId="21" xfId="0" applyFont="1" applyBorder="1" applyAlignment="1">
      <alignment horizontal="center" wrapText="1"/>
    </xf>
    <xf numFmtId="0" fontId="47" fillId="0" borderId="47" xfId="0" applyFont="1" applyBorder="1" applyAlignment="1">
      <alignment horizontal="center" wrapText="1"/>
    </xf>
    <xf numFmtId="0" fontId="48" fillId="0" borderId="46" xfId="0" applyFont="1" applyBorder="1" applyAlignment="1">
      <alignment horizontal="center" vertical="center" wrapText="1"/>
    </xf>
    <xf numFmtId="0" fontId="48" fillId="0" borderId="44" xfId="0" applyFont="1" applyBorder="1" applyAlignment="1">
      <alignment horizontal="center" vertical="center" wrapText="1"/>
    </xf>
    <xf numFmtId="0" fontId="47" fillId="0" borderId="38" xfId="0" applyFont="1" applyBorder="1" applyAlignment="1">
      <alignment horizontal="center" vertical="center" wrapText="1"/>
    </xf>
    <xf numFmtId="0" fontId="48" fillId="0" borderId="34" xfId="0" applyFont="1" applyBorder="1" applyAlignment="1">
      <alignment horizontal="center" vertical="center" wrapText="1"/>
    </xf>
    <xf numFmtId="0" fontId="47" fillId="0" borderId="33" xfId="0" applyFont="1" applyBorder="1" applyAlignment="1">
      <alignment horizontal="center" vertical="center" wrapText="1"/>
    </xf>
    <xf numFmtId="0" fontId="49" fillId="0" borderId="24" xfId="0" applyFont="1" applyBorder="1" applyAlignment="1">
      <alignment wrapText="1"/>
    </xf>
    <xf numFmtId="0" fontId="49" fillId="0" borderId="21" xfId="0" applyFont="1" applyBorder="1" applyAlignment="1">
      <alignment wrapText="1"/>
    </xf>
    <xf numFmtId="0" fontId="49" fillId="0" borderId="20" xfId="0" applyFont="1" applyBorder="1" applyAlignment="1">
      <alignment wrapText="1"/>
    </xf>
    <xf numFmtId="0" fontId="46" fillId="0" borderId="36" xfId="0" applyFont="1" applyBorder="1" applyAlignment="1">
      <alignment horizontal="left" vertical="top" wrapText="1"/>
    </xf>
    <xf numFmtId="0" fontId="46" fillId="0" borderId="61" xfId="0" applyFont="1" applyBorder="1" applyAlignment="1">
      <alignment horizontal="left" vertical="top" wrapText="1"/>
    </xf>
    <xf numFmtId="0" fontId="46" fillId="0" borderId="35" xfId="0" applyFont="1" applyBorder="1" applyAlignment="1">
      <alignment horizontal="left" vertical="top" wrapText="1"/>
    </xf>
    <xf numFmtId="0" fontId="46" fillId="0" borderId="34" xfId="0" applyFont="1" applyBorder="1" applyAlignment="1">
      <alignment horizontal="center" vertical="top" wrapText="1"/>
    </xf>
    <xf numFmtId="0" fontId="46" fillId="0" borderId="33" xfId="0" applyFont="1" applyBorder="1" applyAlignment="1">
      <alignment horizontal="center" vertical="top" wrapText="1"/>
    </xf>
    <xf numFmtId="0" fontId="46" fillId="0" borderId="16" xfId="0" applyFont="1" applyBorder="1" applyAlignment="1">
      <alignment horizontal="justify" vertical="top" wrapText="1"/>
    </xf>
    <xf numFmtId="0" fontId="46" fillId="0" borderId="14" xfId="0" applyFont="1" applyBorder="1" applyAlignment="1">
      <alignment horizontal="justify" vertical="top" wrapText="1"/>
    </xf>
    <xf numFmtId="0" fontId="46" fillId="0" borderId="10" xfId="0" applyFont="1" applyBorder="1" applyAlignment="1">
      <alignment horizontal="justify" vertical="top" wrapText="1"/>
    </xf>
    <xf numFmtId="0" fontId="46" fillId="0" borderId="11" xfId="0" applyFont="1" applyBorder="1" applyAlignment="1">
      <alignment horizontal="justify" vertical="top" wrapText="1"/>
    </xf>
    <xf numFmtId="0" fontId="46" fillId="0" borderId="5" xfId="0" applyFont="1" applyBorder="1" applyAlignment="1">
      <alignment horizontal="justify" vertical="top" wrapText="1"/>
    </xf>
    <xf numFmtId="0" fontId="46" fillId="0" borderId="7" xfId="0" applyFont="1" applyBorder="1" applyAlignment="1">
      <alignment horizontal="justify" vertical="top" wrapText="1"/>
    </xf>
    <xf numFmtId="0" fontId="48" fillId="0" borderId="2" xfId="0" applyFont="1" applyBorder="1" applyAlignment="1">
      <alignment horizontal="center" vertical="top" wrapText="1"/>
    </xf>
    <xf numFmtId="0" fontId="48" fillId="0" borderId="42" xfId="0" applyFont="1" applyBorder="1" applyAlignment="1">
      <alignment horizontal="center" vertical="top" wrapText="1"/>
    </xf>
    <xf numFmtId="0" fontId="46" fillId="0" borderId="0" xfId="0" applyFont="1" applyAlignment="1">
      <alignment vertical="top" wrapText="1"/>
    </xf>
    <xf numFmtId="0" fontId="46" fillId="0" borderId="16" xfId="0" applyFont="1" applyBorder="1" applyAlignment="1" applyProtection="1">
      <alignment horizontal="left" vertical="center" wrapText="1"/>
      <protection locked="0"/>
    </xf>
    <xf numFmtId="0" fontId="47" fillId="0" borderId="15" xfId="0" applyFont="1" applyBorder="1" applyAlignment="1" applyProtection="1">
      <alignment horizontal="left" vertical="center" wrapText="1"/>
      <protection locked="0"/>
    </xf>
    <xf numFmtId="0" fontId="47" fillId="0" borderId="14" xfId="0" applyFont="1" applyBorder="1" applyAlignment="1" applyProtection="1">
      <alignment horizontal="left" vertical="center" wrapText="1"/>
      <protection locked="0"/>
    </xf>
    <xf numFmtId="0" fontId="47" fillId="0" borderId="0" xfId="0" applyFont="1" applyAlignment="1">
      <alignment vertical="top" wrapText="1"/>
    </xf>
    <xf numFmtId="0" fontId="47" fillId="0" borderId="15" xfId="0" applyFont="1" applyBorder="1" applyAlignment="1">
      <alignment horizontal="justify" vertical="top" wrapText="1"/>
    </xf>
    <xf numFmtId="0" fontId="47" fillId="0" borderId="14" xfId="0" applyFont="1" applyBorder="1" applyAlignment="1">
      <alignment horizontal="justify" vertical="top" wrapText="1"/>
    </xf>
    <xf numFmtId="0" fontId="46" fillId="0" borderId="0" xfId="0" applyFont="1" applyAlignment="1">
      <alignment horizontal="right" vertical="center"/>
    </xf>
    <xf numFmtId="0" fontId="46" fillId="0" borderId="10" xfId="0" applyFont="1" applyBorder="1" applyAlignment="1" applyProtection="1">
      <alignment horizontal="left" vertical="center" wrapText="1"/>
      <protection locked="0"/>
    </xf>
    <xf numFmtId="0" fontId="47" fillId="0" borderId="11" xfId="0" applyFont="1" applyBorder="1" applyAlignment="1" applyProtection="1">
      <alignment horizontal="left" vertical="center" wrapText="1"/>
      <protection locked="0"/>
    </xf>
    <xf numFmtId="0" fontId="47" fillId="0" borderId="9" xfId="0" applyFont="1" applyBorder="1" applyAlignment="1">
      <alignment horizontal="justify" vertical="top" wrapText="1"/>
    </xf>
    <xf numFmtId="0" fontId="47" fillId="0" borderId="11" xfId="0" applyFont="1" applyBorder="1" applyAlignment="1">
      <alignment horizontal="justify" vertical="top" wrapText="1"/>
    </xf>
    <xf numFmtId="0" fontId="46" fillId="0" borderId="11" xfId="0" applyFont="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7" fillId="0" borderId="9" xfId="0" applyFont="1" applyBorder="1" applyAlignment="1" applyProtection="1">
      <alignment horizontal="left" vertical="center" wrapText="1"/>
      <protection locked="0"/>
    </xf>
    <xf numFmtId="0" fontId="48" fillId="0" borderId="22" xfId="0" applyFont="1" applyBorder="1" applyAlignment="1"/>
    <xf numFmtId="0" fontId="48" fillId="0" borderId="21" xfId="0" applyFont="1" applyBorder="1" applyAlignment="1"/>
    <xf numFmtId="0" fontId="49" fillId="0" borderId="24" xfId="0" applyFont="1" applyBorder="1" applyAlignment="1">
      <alignment horizontal="left" wrapText="1"/>
    </xf>
    <xf numFmtId="0" fontId="46" fillId="0" borderId="23" xfId="0" applyFont="1" applyBorder="1" applyAlignment="1">
      <alignment horizontal="left" vertical="top" wrapText="1"/>
    </xf>
    <xf numFmtId="0" fontId="47" fillId="0" borderId="23" xfId="0" applyFont="1" applyBorder="1" applyAlignment="1">
      <alignment horizontal="left" vertical="top" wrapText="1"/>
    </xf>
    <xf numFmtId="0" fontId="30" fillId="0" borderId="0" xfId="0" applyFont="1" applyAlignment="1">
      <alignment horizontal="right" vertical="center" wrapText="1"/>
    </xf>
    <xf numFmtId="0" fontId="30" fillId="0" borderId="41" xfId="0" applyFont="1" applyBorder="1" applyAlignment="1">
      <alignment horizontal="right" vertical="center" wrapText="1"/>
    </xf>
    <xf numFmtId="0" fontId="46" fillId="0" borderId="10" xfId="0" applyFont="1" applyBorder="1" applyAlignment="1">
      <alignment vertical="top" wrapText="1"/>
    </xf>
    <xf numFmtId="0" fontId="47" fillId="0" borderId="11" xfId="0" applyFont="1" applyBorder="1" applyAlignment="1">
      <alignment vertical="center" wrapText="1"/>
    </xf>
    <xf numFmtId="0" fontId="47" fillId="0" borderId="10" xfId="0" applyFont="1" applyBorder="1" applyAlignment="1">
      <alignment vertical="center" wrapText="1"/>
    </xf>
    <xf numFmtId="0" fontId="47" fillId="0" borderId="39" xfId="0" applyFont="1" applyBorder="1" applyAlignment="1">
      <alignment horizontal="left" vertical="top" wrapText="1"/>
    </xf>
    <xf numFmtId="0" fontId="46" fillId="0" borderId="37" xfId="0" applyFont="1" applyBorder="1" applyAlignment="1">
      <alignment horizontal="left" vertical="top" wrapText="1"/>
    </xf>
    <xf numFmtId="0" fontId="46" fillId="0" borderId="34" xfId="0" applyFont="1" applyBorder="1" applyAlignment="1">
      <alignment horizontal="left" vertical="top" wrapText="1"/>
    </xf>
    <xf numFmtId="0" fontId="46" fillId="0" borderId="58" xfId="0" applyFont="1" applyBorder="1" applyAlignment="1">
      <alignment horizontal="left" vertical="top" wrapText="1"/>
    </xf>
    <xf numFmtId="0" fontId="46" fillId="0" borderId="33" xfId="0" applyFont="1" applyBorder="1" applyAlignment="1">
      <alignment horizontal="left" vertical="top" wrapText="1"/>
    </xf>
    <xf numFmtId="0" fontId="48" fillId="0" borderId="10"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1" xfId="0" applyFont="1" applyBorder="1" applyAlignment="1">
      <alignment horizontal="center" vertical="center" wrapText="1"/>
    </xf>
    <xf numFmtId="0" fontId="46" fillId="0" borderId="10" xfId="0" applyFont="1" applyBorder="1" applyAlignment="1">
      <alignment horizontal="left" vertical="top" wrapText="1"/>
    </xf>
    <xf numFmtId="0" fontId="46" fillId="0" borderId="11" xfId="0" applyFont="1" applyBorder="1" applyAlignment="1">
      <alignment horizontal="left" vertical="top" wrapText="1"/>
    </xf>
    <xf numFmtId="0" fontId="49" fillId="0" borderId="10" xfId="0" applyFont="1" applyBorder="1" applyAlignment="1">
      <alignment horizontal="justify" vertical="top" wrapText="1"/>
    </xf>
    <xf numFmtId="0" fontId="49" fillId="0" borderId="11" xfId="0" applyFont="1" applyBorder="1" applyAlignment="1">
      <alignment horizontal="justify" vertical="top" wrapText="1"/>
    </xf>
    <xf numFmtId="0" fontId="46" fillId="0" borderId="4" xfId="0" applyFont="1" applyBorder="1" applyAlignment="1">
      <alignment horizontal="left" vertical="top" wrapText="1"/>
    </xf>
    <xf numFmtId="0" fontId="46" fillId="0" borderId="1" xfId="0" applyFont="1" applyBorder="1" applyAlignment="1">
      <alignment horizontal="left" vertical="top" wrapText="1"/>
    </xf>
    <xf numFmtId="0" fontId="46" fillId="0" borderId="7" xfId="0" applyFont="1" applyBorder="1" applyAlignment="1">
      <alignment horizontal="left" vertical="top" wrapText="1"/>
    </xf>
    <xf numFmtId="0" fontId="122" fillId="0" borderId="0" xfId="0" applyFont="1" applyAlignment="1">
      <alignment vertical="top" wrapText="1"/>
    </xf>
    <xf numFmtId="0" fontId="47" fillId="0" borderId="11" xfId="0" applyFont="1" applyBorder="1" applyAlignment="1">
      <alignment horizontal="left" vertical="top" wrapText="1"/>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50" fillId="0" borderId="0" xfId="0" applyFont="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horizontal="center" vertical="center" wrapText="1"/>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0" xfId="0" applyFont="1" applyBorder="1" applyAlignment="1">
      <alignment horizontal="center" vertical="center" wrapText="1"/>
    </xf>
    <xf numFmtId="0" fontId="46" fillId="0" borderId="10"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1" xfId="0" applyFont="1" applyBorder="1" applyAlignment="1">
      <alignment horizontal="center" vertical="center" wrapText="1"/>
    </xf>
    <xf numFmtId="0" fontId="46" fillId="0" borderId="10" xfId="0" applyFont="1" applyBorder="1" applyAlignment="1" applyProtection="1">
      <alignment vertical="center" wrapText="1"/>
      <protection locked="0"/>
    </xf>
    <xf numFmtId="0" fontId="47" fillId="0" borderId="54" xfId="0" applyFont="1" applyBorder="1" applyAlignment="1" applyProtection="1">
      <alignment vertical="center" wrapText="1"/>
      <protection locked="0"/>
    </xf>
    <xf numFmtId="0" fontId="46" fillId="0" borderId="16" xfId="0" applyFont="1" applyBorder="1" applyAlignment="1">
      <alignment horizontal="left" vertical="center" wrapText="1"/>
    </xf>
    <xf numFmtId="0" fontId="47" fillId="0" borderId="15" xfId="0" applyFont="1" applyBorder="1" applyAlignment="1">
      <alignment horizontal="left" vertical="center" wrapText="1"/>
    </xf>
    <xf numFmtId="0" fontId="47" fillId="0" borderId="14" xfId="0" applyFont="1" applyBorder="1" applyAlignment="1">
      <alignment horizontal="left" vertical="center" wrapText="1"/>
    </xf>
    <xf numFmtId="0" fontId="46" fillId="0" borderId="16" xfId="0" applyFont="1" applyBorder="1" applyAlignment="1" applyProtection="1">
      <alignment vertical="center" wrapText="1"/>
      <protection locked="0"/>
    </xf>
    <xf numFmtId="0" fontId="47" fillId="0" borderId="52" xfId="0" applyFont="1" applyBorder="1" applyAlignment="1" applyProtection="1">
      <alignment vertical="center" wrapText="1"/>
      <protection locked="0"/>
    </xf>
    <xf numFmtId="0" fontId="48" fillId="0" borderId="57"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40" xfId="0" applyFont="1" applyBorder="1" applyAlignment="1">
      <alignment horizontal="center" vertical="center" wrapText="1"/>
    </xf>
    <xf numFmtId="0" fontId="47" fillId="0" borderId="21" xfId="0" applyFont="1" applyBorder="1" applyAlignment="1">
      <alignment horizontal="center" wrapText="1"/>
    </xf>
    <xf numFmtId="0" fontId="48" fillId="0" borderId="20" xfId="0" applyFont="1" applyBorder="1" applyAlignment="1">
      <alignment horizontal="center" wrapText="1"/>
    </xf>
    <xf numFmtId="0" fontId="46" fillId="0" borderId="37" xfId="0" applyFont="1" applyBorder="1" applyAlignment="1">
      <alignment horizontal="left" vertical="center" wrapText="1" indent="1"/>
    </xf>
    <xf numFmtId="0" fontId="47" fillId="0" borderId="33" xfId="0" applyFont="1" applyBorder="1" applyAlignment="1">
      <alignment horizontal="left" vertical="center" wrapText="1" indent="1"/>
    </xf>
    <xf numFmtId="0" fontId="38" fillId="0" borderId="0" xfId="0" applyFont="1" applyAlignment="1">
      <alignment horizontal="right" vertical="center" wrapText="1"/>
    </xf>
    <xf numFmtId="0" fontId="38" fillId="0" borderId="41" xfId="0" applyFont="1" applyBorder="1" applyAlignment="1">
      <alignment horizontal="right" vertical="center" wrapText="1"/>
    </xf>
    <xf numFmtId="0" fontId="47" fillId="0" borderId="34" xfId="0" applyFont="1" applyBorder="1" applyAlignment="1">
      <alignment horizontal="left" vertical="top" wrapText="1"/>
    </xf>
    <xf numFmtId="0" fontId="47" fillId="0" borderId="58" xfId="0" applyFont="1" applyBorder="1" applyAlignment="1">
      <alignment horizontal="left" vertical="top" wrapText="1"/>
    </xf>
    <xf numFmtId="0" fontId="0" fillId="0" borderId="39" xfId="0" applyBorder="1" applyAlignment="1">
      <alignment vertical="top" wrapText="1"/>
    </xf>
    <xf numFmtId="0" fontId="0" fillId="0" borderId="23" xfId="0" applyBorder="1" applyAlignment="1">
      <alignment vertical="center" wrapText="1"/>
    </xf>
    <xf numFmtId="0" fontId="0" fillId="0" borderId="39" xfId="0" applyBorder="1" applyAlignment="1">
      <alignment vertical="center" wrapText="1"/>
    </xf>
    <xf numFmtId="0" fontId="31" fillId="0" borderId="16" xfId="0" applyFont="1"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31" fillId="0" borderId="10" xfId="0"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lignment vertical="center" shrinkToFit="1"/>
    </xf>
    <xf numFmtId="0" fontId="0" fillId="0" borderId="9" xfId="0" applyBorder="1" applyAlignment="1">
      <alignment vertical="center" shrinkToFit="1"/>
    </xf>
    <xf numFmtId="0" fontId="0" fillId="0" borderId="11"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31" fillId="0" borderId="39" xfId="0" applyFont="1" applyBorder="1" applyAlignment="1">
      <alignment vertical="top" wrapText="1"/>
    </xf>
    <xf numFmtId="0" fontId="33" fillId="0" borderId="20" xfId="0" applyFont="1" applyBorder="1" applyAlignment="1"/>
    <xf numFmtId="0" fontId="31" fillId="0" borderId="16" xfId="0" applyFont="1" applyBorder="1" applyAlignment="1">
      <alignment vertical="top" wrapText="1"/>
    </xf>
    <xf numFmtId="0" fontId="31" fillId="0" borderId="14" xfId="0" applyFont="1" applyBorder="1" applyAlignment="1">
      <alignment vertical="top" wrapText="1"/>
    </xf>
    <xf numFmtId="0" fontId="34" fillId="0" borderId="20" xfId="0" applyFont="1" applyBorder="1" applyAlignment="1"/>
    <xf numFmtId="0" fontId="31" fillId="0" borderId="37" xfId="0" applyFont="1" applyBorder="1" applyAlignment="1">
      <alignment horizontal="justify" vertical="top" wrapText="1"/>
    </xf>
    <xf numFmtId="0" fontId="0" fillId="0" borderId="33" xfId="0" applyBorder="1" applyAlignment="1">
      <alignment horizontal="justify" vertical="center" wrapText="1"/>
    </xf>
    <xf numFmtId="0" fontId="0" fillId="0" borderId="34" xfId="0" applyBorder="1" applyAlignment="1">
      <alignment horizontal="justify" vertical="center" wrapText="1"/>
    </xf>
    <xf numFmtId="0" fontId="0" fillId="0" borderId="58" xfId="0" applyBorder="1" applyAlignment="1">
      <alignment horizontal="justify" vertical="center" wrapText="1"/>
    </xf>
    <xf numFmtId="0" fontId="31" fillId="0" borderId="65" xfId="0"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0" fillId="0" borderId="23" xfId="0" applyBorder="1" applyProtection="1">
      <alignment vertical="center"/>
      <protection locked="0"/>
    </xf>
    <xf numFmtId="0" fontId="31" fillId="0" borderId="23" xfId="0" applyFont="1" applyBorder="1" applyAlignment="1">
      <alignment horizontal="center" vertical="center"/>
    </xf>
    <xf numFmtId="0" fontId="0" fillId="0" borderId="23" xfId="0" applyBorder="1" applyAlignment="1">
      <alignment horizontal="center" vertical="center"/>
    </xf>
    <xf numFmtId="0" fontId="31" fillId="0" borderId="66" xfId="0" applyFont="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31" fillId="0" borderId="8" xfId="0" applyFont="1" applyBorder="1" applyAlignment="1">
      <alignment horizontal="center" vertical="center"/>
    </xf>
    <xf numFmtId="0" fontId="31" fillId="0" borderId="0" xfId="0" applyFont="1" applyAlignment="1">
      <alignment horizontal="center" vertical="center"/>
    </xf>
    <xf numFmtId="179" fontId="31" fillId="0" borderId="23" xfId="0" applyNumberFormat="1"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69" xfId="0" applyFont="1"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xf>
    <xf numFmtId="0" fontId="31" fillId="0" borderId="76"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68" xfId="0" applyBorder="1">
      <alignment vertical="center"/>
    </xf>
    <xf numFmtId="0" fontId="0" fillId="0" borderId="67" xfId="0" applyBorder="1">
      <alignment vertical="center"/>
    </xf>
    <xf numFmtId="0" fontId="0" fillId="0" borderId="75" xfId="0" applyBorder="1" applyProtection="1">
      <alignment vertical="center"/>
      <protection locked="0"/>
    </xf>
    <xf numFmtId="0" fontId="0" fillId="0" borderId="72" xfId="0" applyBorder="1" applyProtection="1">
      <alignment vertical="center"/>
      <protection locked="0"/>
    </xf>
    <xf numFmtId="0" fontId="31" fillId="0" borderId="37" xfId="0" applyFont="1" applyBorder="1" applyAlignment="1">
      <alignment horizontal="center" vertical="center"/>
    </xf>
    <xf numFmtId="0" fontId="31" fillId="0" borderId="58" xfId="0" applyFont="1" applyBorder="1" applyAlignment="1">
      <alignment horizontal="center" vertical="center"/>
    </xf>
    <xf numFmtId="0" fontId="0" fillId="0" borderId="34" xfId="0" applyBorder="1" applyAlignment="1">
      <alignment horizontal="center" vertical="center"/>
    </xf>
    <xf numFmtId="0" fontId="31" fillId="0" borderId="9"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2" fontId="31" fillId="0" borderId="81" xfId="0" applyNumberFormat="1" applyFont="1" applyBorder="1" applyAlignment="1" applyProtection="1">
      <alignment horizontal="center" vertical="center"/>
      <protection locked="0"/>
    </xf>
    <xf numFmtId="2" fontId="0" fillId="0" borderId="81" xfId="0" applyNumberFormat="1" applyBorder="1" applyAlignment="1" applyProtection="1">
      <alignment horizontal="center" vertical="center"/>
      <protection locked="0"/>
    </xf>
    <xf numFmtId="2" fontId="31" fillId="0" borderId="78" xfId="0" applyNumberFormat="1" applyFont="1" applyBorder="1" applyAlignment="1" applyProtection="1">
      <alignment horizontal="center" vertical="center"/>
      <protection locked="0"/>
    </xf>
    <xf numFmtId="2" fontId="0" fillId="0" borderId="78" xfId="0" applyNumberFormat="1" applyBorder="1" applyAlignment="1" applyProtection="1">
      <alignment horizontal="center" vertical="center"/>
      <protection locked="0"/>
    </xf>
    <xf numFmtId="0" fontId="31" fillId="0" borderId="78" xfId="0" applyFont="1" applyBorder="1" applyAlignment="1">
      <alignment horizontal="center" vertical="center"/>
    </xf>
    <xf numFmtId="0" fontId="0" fillId="0" borderId="78" xfId="0" applyBorder="1">
      <alignment vertical="center"/>
    </xf>
    <xf numFmtId="0" fontId="31" fillId="0" borderId="84" xfId="0" applyFont="1"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2" fontId="31" fillId="0" borderId="84" xfId="0" applyNumberFormat="1" applyFont="1" applyBorder="1" applyAlignment="1" applyProtection="1">
      <alignment horizontal="center" vertical="center"/>
      <protection locked="0"/>
    </xf>
    <xf numFmtId="2" fontId="0" fillId="0" borderId="84" xfId="0" applyNumberFormat="1" applyBorder="1" applyAlignment="1" applyProtection="1">
      <alignment horizontal="center" vertical="center"/>
      <protection locked="0"/>
    </xf>
    <xf numFmtId="0" fontId="0" fillId="0" borderId="58" xfId="0"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85" xfId="0" applyFont="1" applyBorder="1" applyAlignment="1">
      <alignment horizontal="center" vertical="center"/>
    </xf>
    <xf numFmtId="0" fontId="31" fillId="0" borderId="84" xfId="0" applyFont="1" applyBorder="1" applyAlignment="1">
      <alignment horizontal="center" vertical="center"/>
    </xf>
    <xf numFmtId="0" fontId="31" fillId="0" borderId="83" xfId="0" applyFont="1" applyBorder="1" applyAlignment="1">
      <alignment horizontal="center" vertical="center"/>
    </xf>
    <xf numFmtId="0" fontId="31" fillId="0" borderId="78" xfId="0" applyFont="1"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31" fillId="0" borderId="0" xfId="0" applyFont="1" applyAlignment="1">
      <alignment horizontal="left" vertical="center" wrapText="1"/>
    </xf>
    <xf numFmtId="0" fontId="31" fillId="0" borderId="0" xfId="0" applyFont="1" applyAlignment="1">
      <alignment vertical="center" wrapText="1"/>
    </xf>
    <xf numFmtId="0" fontId="31" fillId="0" borderId="74" xfId="0" applyFont="1" applyBorder="1" applyAlignment="1">
      <alignment horizontal="center" vertical="center"/>
    </xf>
    <xf numFmtId="0" fontId="31" fillId="0" borderId="73" xfId="0" applyFont="1" applyBorder="1" applyAlignment="1">
      <alignment horizontal="center" vertical="center"/>
    </xf>
    <xf numFmtId="0" fontId="31" fillId="0" borderId="10" xfId="0" applyFont="1" applyBorder="1" applyAlignment="1">
      <alignment horizontal="center" vertical="center" wrapText="1" shrinkToFit="1"/>
    </xf>
    <xf numFmtId="0" fontId="31" fillId="0" borderId="9"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70" xfId="0" applyFont="1" applyBorder="1" applyAlignment="1" applyProtection="1">
      <alignment horizontal="center" vertical="center"/>
      <protection locked="0"/>
    </xf>
    <xf numFmtId="0" fontId="31" fillId="0" borderId="71" xfId="0" applyFont="1" applyBorder="1" applyAlignment="1" applyProtection="1">
      <alignment horizontal="center" vertical="center"/>
      <protection locked="0"/>
    </xf>
    <xf numFmtId="0" fontId="0" fillId="0" borderId="9" xfId="0" applyBorder="1" applyProtection="1">
      <alignment vertical="center"/>
      <protection locked="0"/>
    </xf>
    <xf numFmtId="0" fontId="0" fillId="0" borderId="11" xfId="0" applyBorder="1" applyProtection="1">
      <alignment vertical="center"/>
      <protection locked="0"/>
    </xf>
    <xf numFmtId="0" fontId="31" fillId="0" borderId="76" xfId="0" applyFont="1" applyBorder="1" applyAlignment="1">
      <alignment horizontal="center" vertical="center"/>
    </xf>
    <xf numFmtId="0" fontId="31" fillId="0" borderId="75" xfId="0" applyFont="1"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75" xfId="0" applyBorder="1" applyAlignment="1">
      <alignment horizontal="center" vertical="center"/>
    </xf>
    <xf numFmtId="0" fontId="0" fillId="0" borderId="73" xfId="0" applyBorder="1" applyAlignment="1">
      <alignment horizontal="center" vertical="center"/>
    </xf>
    <xf numFmtId="0" fontId="31" fillId="0" borderId="76" xfId="0" applyFont="1" applyBorder="1" applyAlignment="1" applyProtection="1">
      <alignment horizontal="right" vertical="center"/>
      <protection locked="0"/>
    </xf>
    <xf numFmtId="0" fontId="0" fillId="0" borderId="75" xfId="0" applyBorder="1" applyAlignment="1" applyProtection="1">
      <alignment horizontal="right" vertical="center"/>
      <protection locked="0"/>
    </xf>
    <xf numFmtId="0" fontId="0" fillId="0" borderId="72" xfId="0" applyBorder="1" applyAlignment="1" applyProtection="1">
      <alignment horizontal="right" vertical="center"/>
      <protection locked="0"/>
    </xf>
    <xf numFmtId="2" fontId="31" fillId="0" borderId="92" xfId="0" applyNumberFormat="1" applyFont="1" applyBorder="1" applyAlignment="1" applyProtection="1">
      <alignment horizontal="center" vertical="center"/>
      <protection locked="0"/>
    </xf>
    <xf numFmtId="2" fontId="31" fillId="0" borderId="91" xfId="0" applyNumberFormat="1" applyFont="1" applyBorder="1" applyAlignment="1" applyProtection="1">
      <alignment horizontal="center" vertical="center"/>
      <protection locked="0"/>
    </xf>
    <xf numFmtId="2" fontId="31" fillId="0" borderId="90" xfId="0" applyNumberFormat="1" applyFont="1" applyBorder="1" applyAlignment="1" applyProtection="1">
      <alignment horizontal="center" vertical="center"/>
      <protection locked="0"/>
    </xf>
    <xf numFmtId="2" fontId="31" fillId="0" borderId="89" xfId="0" applyNumberFormat="1" applyFont="1" applyBorder="1" applyAlignment="1" applyProtection="1">
      <alignment horizontal="center" vertical="center"/>
      <protection locked="0"/>
    </xf>
    <xf numFmtId="2" fontId="31" fillId="0" borderId="74" xfId="0" applyNumberFormat="1" applyFont="1" applyBorder="1" applyAlignment="1" applyProtection="1">
      <alignment horizontal="center" vertical="center"/>
      <protection locked="0"/>
    </xf>
    <xf numFmtId="2" fontId="31" fillId="0" borderId="73" xfId="0" applyNumberFormat="1" applyFont="1" applyBorder="1" applyAlignment="1" applyProtection="1">
      <alignment horizontal="center" vertical="center"/>
      <protection locked="0"/>
    </xf>
    <xf numFmtId="0" fontId="31" fillId="0" borderId="90" xfId="0" applyFont="1" applyBorder="1" applyAlignment="1" applyProtection="1">
      <alignment horizontal="center" vertical="center" wrapText="1"/>
      <protection locked="0"/>
    </xf>
    <xf numFmtId="0" fontId="31" fillId="0" borderId="89" xfId="0" applyFont="1" applyBorder="1" applyAlignment="1" applyProtection="1">
      <alignment horizontal="center" vertical="center"/>
      <protection locked="0"/>
    </xf>
    <xf numFmtId="0" fontId="31" fillId="0" borderId="92" xfId="0" applyFont="1" applyBorder="1" applyAlignment="1" applyProtection="1">
      <alignment horizontal="center" vertical="center" wrapText="1"/>
      <protection locked="0"/>
    </xf>
    <xf numFmtId="0" fontId="31" fillId="0" borderId="91" xfId="0" applyFont="1" applyBorder="1" applyAlignment="1" applyProtection="1">
      <alignment horizontal="center" vertical="center"/>
      <protection locked="0"/>
    </xf>
    <xf numFmtId="0" fontId="31" fillId="0" borderId="74" xfId="0" applyFont="1" applyBorder="1" applyAlignment="1" applyProtection="1">
      <alignment horizontal="center" vertical="center" wrapText="1"/>
      <protection locked="0"/>
    </xf>
    <xf numFmtId="0" fontId="31" fillId="0" borderId="73" xfId="0" applyFont="1" applyBorder="1" applyAlignment="1" applyProtection="1">
      <alignment horizontal="center" vertical="center"/>
      <protection locked="0"/>
    </xf>
    <xf numFmtId="0" fontId="31" fillId="0" borderId="94" xfId="0" applyFont="1" applyBorder="1" applyAlignment="1" applyProtection="1">
      <alignment horizontal="center" vertical="center"/>
      <protection locked="0"/>
    </xf>
    <xf numFmtId="0" fontId="31" fillId="0" borderId="98" xfId="0" applyFont="1" applyBorder="1" applyAlignment="1" applyProtection="1">
      <alignment horizontal="center" vertical="center"/>
      <protection locked="0"/>
    </xf>
    <xf numFmtId="0" fontId="31" fillId="0" borderId="93" xfId="0" applyFont="1" applyBorder="1" applyAlignment="1" applyProtection="1">
      <alignment horizontal="center" vertical="center"/>
      <protection locked="0"/>
    </xf>
    <xf numFmtId="0" fontId="31" fillId="0" borderId="75" xfId="0" applyFont="1" applyBorder="1" applyAlignment="1" applyProtection="1">
      <alignment horizontal="center" vertical="center"/>
      <protection locked="0"/>
    </xf>
    <xf numFmtId="0" fontId="31" fillId="0" borderId="72" xfId="0" applyFont="1" applyBorder="1" applyAlignment="1" applyProtection="1">
      <alignment horizontal="center" vertical="center"/>
      <protection locked="0"/>
    </xf>
    <xf numFmtId="0" fontId="38" fillId="0" borderId="37" xfId="0" applyFont="1" applyBorder="1" applyAlignment="1">
      <alignment horizontal="center" vertical="center"/>
    </xf>
    <xf numFmtId="0" fontId="38" fillId="0" borderId="58" xfId="0" applyFont="1" applyBorder="1">
      <alignment vertical="center"/>
    </xf>
    <xf numFmtId="0" fontId="38" fillId="0" borderId="69" xfId="0" applyFont="1" applyBorder="1" applyAlignment="1">
      <alignment horizontal="center" vertical="center"/>
    </xf>
    <xf numFmtId="0" fontId="38" fillId="0" borderId="68" xfId="0" applyFont="1" applyBorder="1" applyAlignment="1">
      <alignment horizontal="center" vertical="center"/>
    </xf>
    <xf numFmtId="0" fontId="87" fillId="0" borderId="67" xfId="0" applyFont="1" applyBorder="1">
      <alignment vertic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7" xfId="0" applyFont="1" applyBorder="1" applyAlignment="1">
      <alignment horizontal="center" vertical="center"/>
    </xf>
    <xf numFmtId="0" fontId="38" fillId="0" borderId="65" xfId="0" applyFont="1" applyBorder="1" applyAlignment="1">
      <alignment horizontal="center" vertical="center"/>
    </xf>
    <xf numFmtId="0" fontId="38" fillId="0" borderId="64" xfId="0" applyFont="1" applyBorder="1" applyAlignment="1" applyProtection="1">
      <alignment horizontal="center" vertical="center"/>
      <protection locked="0"/>
    </xf>
    <xf numFmtId="0" fontId="31" fillId="0" borderId="80" xfId="0" applyFont="1" applyBorder="1" applyAlignment="1" applyProtection="1">
      <alignment horizontal="center" vertical="center"/>
      <protection locked="0"/>
    </xf>
    <xf numFmtId="0" fontId="31" fillId="0" borderId="77" xfId="0" applyFont="1" applyBorder="1" applyAlignment="1" applyProtection="1">
      <alignment horizontal="center" vertical="center"/>
      <protection locked="0"/>
    </xf>
    <xf numFmtId="0" fontId="31" fillId="0" borderId="124" xfId="0" applyFont="1" applyBorder="1" applyAlignment="1" applyProtection="1">
      <alignment horizontal="center" vertical="center"/>
      <protection locked="0"/>
    </xf>
    <xf numFmtId="0" fontId="31" fillId="0" borderId="125" xfId="0" applyFont="1" applyBorder="1" applyAlignment="1" applyProtection="1">
      <alignment horizontal="center" vertical="center"/>
      <protection locked="0"/>
    </xf>
    <xf numFmtId="0" fontId="31" fillId="0" borderId="126" xfId="0" applyFont="1" applyBorder="1" applyAlignment="1" applyProtection="1">
      <alignment horizontal="center" vertical="center"/>
      <protection locked="0"/>
    </xf>
    <xf numFmtId="0" fontId="31" fillId="0" borderId="127" xfId="0" applyFont="1" applyBorder="1" applyAlignment="1" applyProtection="1">
      <alignment horizontal="center" vertical="center"/>
      <protection locked="0"/>
    </xf>
    <xf numFmtId="0" fontId="38" fillId="0" borderId="66" xfId="0" applyFont="1" applyBorder="1" applyAlignment="1">
      <alignment horizontal="center" vertical="center"/>
    </xf>
    <xf numFmtId="0" fontId="38" fillId="0" borderId="10"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0"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78" xfId="0" applyFont="1" applyBorder="1" applyAlignment="1">
      <alignment horizontal="center" vertical="center"/>
    </xf>
    <xf numFmtId="0" fontId="87" fillId="0" borderId="77" xfId="0" applyFont="1" applyBorder="1">
      <alignment vertical="center"/>
    </xf>
    <xf numFmtId="0" fontId="87" fillId="0" borderId="4" xfId="0" applyFont="1" applyBorder="1" applyAlignment="1">
      <alignment horizontal="center" vertical="center"/>
    </xf>
    <xf numFmtId="0" fontId="87" fillId="0" borderId="5" xfId="0" applyFont="1" applyBorder="1" applyAlignment="1">
      <alignment horizontal="center" vertical="center"/>
    </xf>
    <xf numFmtId="0" fontId="87" fillId="0" borderId="7" xfId="0" applyFont="1" applyBorder="1" applyAlignment="1">
      <alignment horizontal="center" vertical="center"/>
    </xf>
    <xf numFmtId="0" fontId="31" fillId="0" borderId="83" xfId="0" applyFont="1" applyBorder="1" applyAlignment="1" applyProtection="1">
      <alignment horizontal="center" vertical="center"/>
      <protection locked="0"/>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1" fillId="0" borderId="69" xfId="0" applyFont="1" applyBorder="1" applyAlignment="1" applyProtection="1">
      <alignment horizontal="center" vertical="center"/>
      <protection locked="0"/>
    </xf>
    <xf numFmtId="0" fontId="31" fillId="0" borderId="68" xfId="0" applyFont="1" applyBorder="1" applyAlignment="1" applyProtection="1">
      <alignment horizontal="center" vertical="center"/>
      <protection locked="0"/>
    </xf>
    <xf numFmtId="0" fontId="31" fillId="0" borderId="67"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Protection="1">
      <alignment vertical="center"/>
      <protection locked="0"/>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Protection="1">
      <alignment vertical="center"/>
      <protection locked="0"/>
    </xf>
    <xf numFmtId="0" fontId="8" fillId="0" borderId="5" xfId="0" applyFont="1" applyBorder="1" applyAlignment="1">
      <alignment horizontal="left" vertical="center"/>
    </xf>
    <xf numFmtId="0" fontId="8" fillId="0" borderId="7" xfId="0" applyFont="1" applyBorder="1">
      <alignment vertical="center"/>
    </xf>
    <xf numFmtId="49" fontId="39" fillId="0" borderId="0" xfId="0" applyNumberFormat="1" applyFont="1" applyAlignment="1">
      <alignment horizontal="center" vertical="center"/>
    </xf>
    <xf numFmtId="0" fontId="11" fillId="0" borderId="97" xfId="0" applyFont="1" applyBorder="1" applyAlignment="1" applyProtection="1">
      <alignment horizontal="left" vertical="center"/>
      <protection locked="0"/>
    </xf>
    <xf numFmtId="0" fontId="11" fillId="0" borderId="96" xfId="0" applyFont="1" applyBorder="1" applyAlignment="1" applyProtection="1">
      <alignment horizontal="left" vertical="center"/>
      <protection locked="0"/>
    </xf>
    <xf numFmtId="0" fontId="11" fillId="0" borderId="95" xfId="0" applyFont="1" applyBorder="1" applyAlignment="1" applyProtection="1">
      <alignment horizontal="left" vertical="center"/>
      <protection locked="0"/>
    </xf>
    <xf numFmtId="0" fontId="11" fillId="0" borderId="3" xfId="0" applyFont="1" applyBorder="1" applyAlignment="1">
      <alignment horizontal="left" vertical="center" indent="1"/>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9" fillId="0" borderId="0" xfId="0" applyFont="1" applyAlignment="1">
      <alignment horizontal="center" vertical="center"/>
    </xf>
    <xf numFmtId="0" fontId="26" fillId="0" borderId="10"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3" xfId="0" applyFont="1" applyBorder="1" applyAlignment="1">
      <alignment horizontal="left" vertical="center" wrapText="1"/>
    </xf>
    <xf numFmtId="0" fontId="26" fillId="0" borderId="3" xfId="0" applyFont="1" applyBorder="1" applyAlignment="1">
      <alignment horizontal="left" vertical="center"/>
    </xf>
    <xf numFmtId="0" fontId="26" fillId="0" borderId="37" xfId="0" applyFont="1" applyBorder="1" applyAlignment="1">
      <alignment horizontal="left" vertical="center" wrapText="1"/>
    </xf>
    <xf numFmtId="0" fontId="0" fillId="0" borderId="58" xfId="0" applyBorder="1" applyAlignment="1">
      <alignment horizontal="left" vertical="center" wrapText="1"/>
    </xf>
    <xf numFmtId="0" fontId="26" fillId="0" borderId="23" xfId="0" applyFont="1" applyBorder="1" applyAlignment="1">
      <alignment horizontal="center" vertical="center" wrapText="1"/>
    </xf>
    <xf numFmtId="0" fontId="26" fillId="0" borderId="23" xfId="0" applyFont="1" applyBorder="1" applyAlignment="1">
      <alignment horizontal="center" vertical="center"/>
    </xf>
    <xf numFmtId="0" fontId="26" fillId="0" borderId="23" xfId="0" applyFont="1" applyBorder="1" applyAlignment="1">
      <alignment horizontal="left" vertical="center" wrapText="1"/>
    </xf>
    <xf numFmtId="0" fontId="8" fillId="0" borderId="34" xfId="0" applyFont="1" applyBorder="1" applyAlignment="1">
      <alignment horizontal="center" vertical="center" wrapText="1"/>
    </xf>
    <xf numFmtId="0" fontId="8" fillId="0" borderId="58"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58" xfId="0" applyFont="1" applyBorder="1" applyAlignment="1">
      <alignment horizontal="left" vertical="center" wrapText="1"/>
    </xf>
    <xf numFmtId="0" fontId="26" fillId="0" borderId="10" xfId="0" applyFont="1" applyBorder="1" applyAlignment="1" applyProtection="1">
      <alignment vertical="center" wrapText="1"/>
      <protection locked="0"/>
    </xf>
    <xf numFmtId="0" fontId="26" fillId="0" borderId="9"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42" fillId="0" borderId="6" xfId="0" applyFont="1" applyBorder="1" applyAlignment="1">
      <alignment horizontal="left" vertical="center"/>
    </xf>
    <xf numFmtId="0" fontId="42" fillId="0" borderId="10" xfId="0" applyFont="1" applyBorder="1" applyAlignment="1">
      <alignment horizontal="center" vertical="center"/>
    </xf>
    <xf numFmtId="0" fontId="42" fillId="0" borderId="9" xfId="0" applyFont="1" applyBorder="1" applyAlignment="1">
      <alignment horizontal="center" vertical="center"/>
    </xf>
    <xf numFmtId="0" fontId="42" fillId="0" borderId="11" xfId="0" applyFont="1" applyBorder="1" applyAlignment="1">
      <alignment horizontal="center" vertical="center"/>
    </xf>
    <xf numFmtId="0" fontId="43" fillId="0" borderId="0" xfId="0" applyFont="1" applyAlignment="1">
      <alignment horizontal="center" vertical="center" wrapText="1"/>
    </xf>
    <xf numFmtId="0" fontId="18" fillId="0" borderId="23" xfId="0" applyFont="1" applyBorder="1" applyAlignment="1">
      <alignment horizontal="center" vertical="center"/>
    </xf>
    <xf numFmtId="0" fontId="18" fillId="0" borderId="37"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8"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42" fillId="0" borderId="9" xfId="0" applyFont="1" applyBorder="1" applyAlignment="1">
      <alignment horizontal="center" vertical="center" shrinkToFit="1"/>
    </xf>
  </cellXfs>
  <cellStyles count="6">
    <cellStyle name="ハイパーリンク" xfId="5" builtinId="8"/>
    <cellStyle name="桁区切り" xfId="1" builtinId="6"/>
    <cellStyle name="桁区切り 2" xfId="3" xr:uid="{C2051C2D-2822-4D4C-BCD7-2FD44240BFBB}"/>
    <cellStyle name="通貨 2" xfId="4" xr:uid="{9D0250C1-8746-4C0D-B65C-FFBBB6A1ED89}"/>
    <cellStyle name="標準" xfId="0" builtinId="0"/>
    <cellStyle name="標準 2" xfId="2" xr:uid="{34F79383-0369-47DA-83D7-FE32C3DE3B4A}"/>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9525</xdr:colOff>
      <xdr:row>9</xdr:row>
      <xdr:rowOff>104775</xdr:rowOff>
    </xdr:from>
    <xdr:to>
      <xdr:col>18</xdr:col>
      <xdr:colOff>19050</xdr:colOff>
      <xdr:row>9</xdr:row>
      <xdr:rowOff>104775</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2266950" y="1400175"/>
          <a:ext cx="183832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9525</xdr:colOff>
          <xdr:row>177</xdr:row>
          <xdr:rowOff>142875</xdr:rowOff>
        </xdr:from>
        <xdr:to>
          <xdr:col>11</xdr:col>
          <xdr:colOff>9525</xdr:colOff>
          <xdr:row>179</xdr:row>
          <xdr:rowOff>28575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176</xdr:row>
          <xdr:rowOff>133350</xdr:rowOff>
        </xdr:from>
        <xdr:to>
          <xdr:col>11</xdr:col>
          <xdr:colOff>9525</xdr:colOff>
          <xdr:row>178</xdr:row>
          <xdr:rowOff>28575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0</xdr:rowOff>
        </xdr:from>
        <xdr:to>
          <xdr:col>8</xdr:col>
          <xdr:colOff>0</xdr:colOff>
          <xdr:row>180</xdr:row>
          <xdr:rowOff>47625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173</xdr:row>
          <xdr:rowOff>123825</xdr:rowOff>
        </xdr:from>
        <xdr:to>
          <xdr:col>11</xdr:col>
          <xdr:colOff>9525</xdr:colOff>
          <xdr:row>175</xdr:row>
          <xdr:rowOff>28575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173</xdr:row>
          <xdr:rowOff>142875</xdr:rowOff>
        </xdr:from>
        <xdr:to>
          <xdr:col>21</xdr:col>
          <xdr:colOff>9525</xdr:colOff>
          <xdr:row>175</xdr:row>
          <xdr:rowOff>47625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152400</xdr:rowOff>
        </xdr:from>
        <xdr:to>
          <xdr:col>8</xdr:col>
          <xdr:colOff>0</xdr:colOff>
          <xdr:row>181</xdr:row>
          <xdr:rowOff>38100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178</xdr:row>
          <xdr:rowOff>152400</xdr:rowOff>
        </xdr:from>
        <xdr:to>
          <xdr:col>11</xdr:col>
          <xdr:colOff>247650</xdr:colOff>
          <xdr:row>180</xdr:row>
          <xdr:rowOff>38100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161925</xdr:rowOff>
        </xdr:from>
        <xdr:to>
          <xdr:col>13</xdr:col>
          <xdr:colOff>238125</xdr:colOff>
          <xdr:row>181</xdr:row>
          <xdr:rowOff>47625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182</xdr:row>
          <xdr:rowOff>123825</xdr:rowOff>
        </xdr:from>
        <xdr:to>
          <xdr:col>10</xdr:col>
          <xdr:colOff>57150</xdr:colOff>
          <xdr:row>184</xdr:row>
          <xdr:rowOff>47625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182</xdr:row>
          <xdr:rowOff>123825</xdr:rowOff>
        </xdr:from>
        <xdr:to>
          <xdr:col>16</xdr:col>
          <xdr:colOff>219075</xdr:colOff>
          <xdr:row>184</xdr:row>
          <xdr:rowOff>47625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123825</xdr:rowOff>
        </xdr:from>
        <xdr:to>
          <xdr:col>26</xdr:col>
          <xdr:colOff>9525</xdr:colOff>
          <xdr:row>184</xdr:row>
          <xdr:rowOff>47625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184</xdr:row>
          <xdr:rowOff>123825</xdr:rowOff>
        </xdr:from>
        <xdr:to>
          <xdr:col>26</xdr:col>
          <xdr:colOff>19050</xdr:colOff>
          <xdr:row>186</xdr:row>
          <xdr:rowOff>47625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184</xdr:row>
          <xdr:rowOff>114300</xdr:rowOff>
        </xdr:from>
        <xdr:to>
          <xdr:col>10</xdr:col>
          <xdr:colOff>57150</xdr:colOff>
          <xdr:row>186</xdr:row>
          <xdr:rowOff>57150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186</xdr:row>
          <xdr:rowOff>123825</xdr:rowOff>
        </xdr:from>
        <xdr:to>
          <xdr:col>9</xdr:col>
          <xdr:colOff>28575</xdr:colOff>
          <xdr:row>188</xdr:row>
          <xdr:rowOff>47625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186</xdr:row>
          <xdr:rowOff>114300</xdr:rowOff>
        </xdr:from>
        <xdr:to>
          <xdr:col>11</xdr:col>
          <xdr:colOff>209550</xdr:colOff>
          <xdr:row>188</xdr:row>
          <xdr:rowOff>38100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188</xdr:row>
          <xdr:rowOff>123825</xdr:rowOff>
        </xdr:from>
        <xdr:to>
          <xdr:col>27</xdr:col>
          <xdr:colOff>38100</xdr:colOff>
          <xdr:row>190</xdr:row>
          <xdr:rowOff>47625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76200</xdr:colOff>
      <xdr:row>150</xdr:row>
      <xdr:rowOff>9525</xdr:rowOff>
    </xdr:from>
    <xdr:to>
      <xdr:col>30</xdr:col>
      <xdr:colOff>0</xdr:colOff>
      <xdr:row>189</xdr:row>
      <xdr:rowOff>142875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276225" y="24041100"/>
          <a:ext cx="6686550" cy="6162675"/>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9525</xdr:colOff>
          <xdr:row>174</xdr:row>
          <xdr:rowOff>123825</xdr:rowOff>
        </xdr:from>
        <xdr:to>
          <xdr:col>11</xdr:col>
          <xdr:colOff>9525</xdr:colOff>
          <xdr:row>176</xdr:row>
          <xdr:rowOff>28575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4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175</xdr:row>
          <xdr:rowOff>133350</xdr:rowOff>
        </xdr:from>
        <xdr:to>
          <xdr:col>11</xdr:col>
          <xdr:colOff>9525</xdr:colOff>
          <xdr:row>177</xdr:row>
          <xdr:rowOff>38100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4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175</xdr:row>
          <xdr:rowOff>123825</xdr:rowOff>
        </xdr:from>
        <xdr:to>
          <xdr:col>13</xdr:col>
          <xdr:colOff>266700</xdr:colOff>
          <xdr:row>177</xdr:row>
          <xdr:rowOff>28575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133350</xdr:rowOff>
        </xdr:from>
        <xdr:to>
          <xdr:col>18</xdr:col>
          <xdr:colOff>0</xdr:colOff>
          <xdr:row>177</xdr:row>
          <xdr:rowOff>38100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175</xdr:row>
          <xdr:rowOff>133350</xdr:rowOff>
        </xdr:from>
        <xdr:to>
          <xdr:col>22</xdr:col>
          <xdr:colOff>9525</xdr:colOff>
          <xdr:row>177</xdr:row>
          <xdr:rowOff>38100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175</xdr:row>
          <xdr:rowOff>133350</xdr:rowOff>
        </xdr:from>
        <xdr:to>
          <xdr:col>25</xdr:col>
          <xdr:colOff>9525</xdr:colOff>
          <xdr:row>177</xdr:row>
          <xdr:rowOff>38100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4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176</xdr:row>
          <xdr:rowOff>133350</xdr:rowOff>
        </xdr:from>
        <xdr:to>
          <xdr:col>19</xdr:col>
          <xdr:colOff>0</xdr:colOff>
          <xdr:row>178</xdr:row>
          <xdr:rowOff>28575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4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177</xdr:row>
          <xdr:rowOff>142875</xdr:rowOff>
        </xdr:from>
        <xdr:to>
          <xdr:col>13</xdr:col>
          <xdr:colOff>257175</xdr:colOff>
          <xdr:row>179</xdr:row>
          <xdr:rowOff>28575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4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179</xdr:row>
          <xdr:rowOff>161925</xdr:rowOff>
        </xdr:from>
        <xdr:to>
          <xdr:col>20</xdr:col>
          <xdr:colOff>0</xdr:colOff>
          <xdr:row>181</xdr:row>
          <xdr:rowOff>47625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4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152400</xdr:rowOff>
        </xdr:from>
        <xdr:to>
          <xdr:col>8</xdr:col>
          <xdr:colOff>0</xdr:colOff>
          <xdr:row>182</xdr:row>
          <xdr:rowOff>38100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4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187</xdr:row>
          <xdr:rowOff>123825</xdr:rowOff>
        </xdr:from>
        <xdr:to>
          <xdr:col>9</xdr:col>
          <xdr:colOff>28575</xdr:colOff>
          <xdr:row>189</xdr:row>
          <xdr:rowOff>47625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187</xdr:row>
          <xdr:rowOff>114300</xdr:rowOff>
        </xdr:from>
        <xdr:to>
          <xdr:col>11</xdr:col>
          <xdr:colOff>209550</xdr:colOff>
          <xdr:row>189</xdr:row>
          <xdr:rowOff>38100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4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188</xdr:row>
          <xdr:rowOff>123825</xdr:rowOff>
        </xdr:from>
        <xdr:to>
          <xdr:col>9</xdr:col>
          <xdr:colOff>28575</xdr:colOff>
          <xdr:row>190</xdr:row>
          <xdr:rowOff>47625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188</xdr:row>
          <xdr:rowOff>123825</xdr:rowOff>
        </xdr:from>
        <xdr:to>
          <xdr:col>11</xdr:col>
          <xdr:colOff>209550</xdr:colOff>
          <xdr:row>190</xdr:row>
          <xdr:rowOff>47625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21</xdr:row>
      <xdr:rowOff>47625</xdr:rowOff>
    </xdr:from>
    <xdr:to>
      <xdr:col>29</xdr:col>
      <xdr:colOff>200025</xdr:colOff>
      <xdr:row>26</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H="1">
          <a:off x="209550" y="7820025"/>
          <a:ext cx="6591300" cy="2228850"/>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10</xdr:row>
      <xdr:rowOff>104775</xdr:rowOff>
    </xdr:from>
    <xdr:to>
      <xdr:col>18</xdr:col>
      <xdr:colOff>0</xdr:colOff>
      <xdr:row>10</xdr:row>
      <xdr:rowOff>104775</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2238375" y="1647825"/>
          <a:ext cx="183832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85725</xdr:colOff>
      <xdr:row>136</xdr:row>
      <xdr:rowOff>9525</xdr:rowOff>
    </xdr:from>
    <xdr:to>
      <xdr:col>30</xdr:col>
      <xdr:colOff>0</xdr:colOff>
      <xdr:row>169</xdr:row>
      <xdr:rowOff>19050</xdr:rowOff>
    </xdr:to>
    <xdr:cxnSp macro="">
      <xdr:nvCxnSpPr>
        <xdr:cNvPr id="31" name="直線コネクタ 30">
          <a:extLst>
            <a:ext uri="{FF2B5EF4-FFF2-40B4-BE49-F238E27FC236}">
              <a16:creationId xmlns:a16="http://schemas.microsoft.com/office/drawing/2014/main" id="{00000000-0008-0000-0800-00001F000000}"/>
            </a:ext>
          </a:extLst>
        </xdr:cNvPr>
        <xdr:cNvCxnSpPr/>
      </xdr:nvCxnSpPr>
      <xdr:spPr>
        <a:xfrm flipH="1">
          <a:off x="276225" y="22536150"/>
          <a:ext cx="6686550" cy="5848350"/>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28575</xdr:colOff>
          <xdr:row>160</xdr:row>
          <xdr:rowOff>161925</xdr:rowOff>
        </xdr:from>
        <xdr:to>
          <xdr:col>11</xdr:col>
          <xdr:colOff>28575</xdr:colOff>
          <xdr:row>162</xdr:row>
          <xdr:rowOff>9525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8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160</xdr:row>
          <xdr:rowOff>171450</xdr:rowOff>
        </xdr:from>
        <xdr:to>
          <xdr:col>21</xdr:col>
          <xdr:colOff>28575</xdr:colOff>
          <xdr:row>162</xdr:row>
          <xdr:rowOff>19050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8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162</xdr:row>
          <xdr:rowOff>171450</xdr:rowOff>
        </xdr:from>
        <xdr:to>
          <xdr:col>10</xdr:col>
          <xdr:colOff>28575</xdr:colOff>
          <xdr:row>164</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8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162</xdr:row>
          <xdr:rowOff>161925</xdr:rowOff>
        </xdr:from>
        <xdr:to>
          <xdr:col>14</xdr:col>
          <xdr:colOff>28575</xdr:colOff>
          <xdr:row>164</xdr:row>
          <xdr:rowOff>9525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8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162</xdr:row>
          <xdr:rowOff>171450</xdr:rowOff>
        </xdr:from>
        <xdr:to>
          <xdr:col>18</xdr:col>
          <xdr:colOff>19050</xdr:colOff>
          <xdr:row>164</xdr:row>
          <xdr:rowOff>19050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8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162</xdr:row>
          <xdr:rowOff>161925</xdr:rowOff>
        </xdr:from>
        <xdr:to>
          <xdr:col>22</xdr:col>
          <xdr:colOff>19050</xdr:colOff>
          <xdr:row>164</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8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162</xdr:row>
          <xdr:rowOff>171450</xdr:rowOff>
        </xdr:from>
        <xdr:to>
          <xdr:col>25</xdr:col>
          <xdr:colOff>9525</xdr:colOff>
          <xdr:row>164</xdr:row>
          <xdr:rowOff>19050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8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163</xdr:row>
          <xdr:rowOff>171450</xdr:rowOff>
        </xdr:from>
        <xdr:to>
          <xdr:col>10</xdr:col>
          <xdr:colOff>28575</xdr:colOff>
          <xdr:row>165</xdr:row>
          <xdr:rowOff>19050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8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163</xdr:row>
          <xdr:rowOff>180975</xdr:rowOff>
        </xdr:from>
        <xdr:to>
          <xdr:col>18</xdr:col>
          <xdr:colOff>19050</xdr:colOff>
          <xdr:row>165</xdr:row>
          <xdr:rowOff>28575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8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164</xdr:row>
          <xdr:rowOff>171450</xdr:rowOff>
        </xdr:from>
        <xdr:to>
          <xdr:col>11</xdr:col>
          <xdr:colOff>28575</xdr:colOff>
          <xdr:row>166</xdr:row>
          <xdr:rowOff>19050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8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164</xdr:row>
          <xdr:rowOff>171450</xdr:rowOff>
        </xdr:from>
        <xdr:to>
          <xdr:col>14</xdr:col>
          <xdr:colOff>19050</xdr:colOff>
          <xdr:row>166</xdr:row>
          <xdr:rowOff>19050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8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165</xdr:row>
          <xdr:rowOff>171450</xdr:rowOff>
        </xdr:from>
        <xdr:to>
          <xdr:col>8</xdr:col>
          <xdr:colOff>28575</xdr:colOff>
          <xdr:row>167</xdr:row>
          <xdr:rowOff>19050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8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165</xdr:row>
          <xdr:rowOff>171450</xdr:rowOff>
        </xdr:from>
        <xdr:to>
          <xdr:col>11</xdr:col>
          <xdr:colOff>247650</xdr:colOff>
          <xdr:row>167</xdr:row>
          <xdr:rowOff>19050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8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171450</xdr:rowOff>
        </xdr:from>
        <xdr:to>
          <xdr:col>8</xdr:col>
          <xdr:colOff>19050</xdr:colOff>
          <xdr:row>168</xdr:row>
          <xdr:rowOff>19050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8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166</xdr:row>
          <xdr:rowOff>161925</xdr:rowOff>
        </xdr:from>
        <xdr:to>
          <xdr:col>14</xdr:col>
          <xdr:colOff>19050</xdr:colOff>
          <xdr:row>168</xdr:row>
          <xdr:rowOff>9525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8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152400</xdr:rowOff>
        </xdr:from>
        <xdr:to>
          <xdr:col>20</xdr:col>
          <xdr:colOff>19050</xdr:colOff>
          <xdr:row>168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8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180975</xdr:rowOff>
        </xdr:from>
        <xdr:to>
          <xdr:col>8</xdr:col>
          <xdr:colOff>19050</xdr:colOff>
          <xdr:row>169</xdr:row>
          <xdr:rowOff>28575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8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161</xdr:row>
          <xdr:rowOff>161925</xdr:rowOff>
        </xdr:from>
        <xdr:to>
          <xdr:col>11</xdr:col>
          <xdr:colOff>28575</xdr:colOff>
          <xdr:row>163</xdr:row>
          <xdr:rowOff>9525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8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yogo-jkc.or.jp/teiki-hokoku_online.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hyogo-jkc.or.jp/regular-report/online.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hyogo-jkc.or.jp/regular-report/online.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hyogo-jkc.or.jp/regular-report/online.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yogo-jkc.or.jp/regular-report/online.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yogo-jkc.or.jp/regular-report/onlin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yogo-jkc.or.jp/regular-report/online.html"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5.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hyogo-jkc.or.jp/regular-report/online.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www.hyogo-jkc.or.jp/regular-report/onlin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yogo-jkc.or.jp/regular-report/online.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hyogo-jkc.or.jp/regular-report/online.html" TargetMode="External"/><Relationship Id="rId1" Type="http://schemas.openxmlformats.org/officeDocument/2006/relationships/hyperlink" Target="https://www.hyogo-jkc.or.jp/regular-report/online.html" TargetMode="Externa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drawing" Target="../drawings/drawing3.x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printerSettings" Target="../printerSettings/printerSettings9.bin"/><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hyperlink" Target="https://www.hyogo-jkc.or.jp/regular-report/online.html" TargetMode="External"/><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vmlDrawing" Target="../drawings/vmlDrawing2.v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14FE-5B67-4920-9C9B-F6479B552905}">
  <sheetPr>
    <tabColor rgb="FFFFFF00"/>
  </sheetPr>
  <dimension ref="A1:M51"/>
  <sheetViews>
    <sheetView view="pageBreakPreview" zoomScaleNormal="100" zoomScaleSheetLayoutView="100" workbookViewId="0">
      <selection sqref="A1:D1"/>
    </sheetView>
  </sheetViews>
  <sheetFormatPr defaultRowHeight="13.5" x14ac:dyDescent="0.15"/>
  <cols>
    <col min="1" max="1" width="3.375" style="379" customWidth="1"/>
    <col min="2" max="4" width="9" style="379"/>
    <col min="5" max="5" width="18.25" style="379" customWidth="1"/>
    <col min="6" max="6" width="9" style="379"/>
    <col min="7" max="7" width="9.75" style="379" bestFit="1" customWidth="1"/>
    <col min="8" max="10" width="9" style="379"/>
    <col min="11" max="13" width="9" style="379" hidden="1" customWidth="1"/>
    <col min="14" max="16384" width="9" style="379"/>
  </cols>
  <sheetData>
    <row r="1" spans="1:13" ht="24.75" customHeight="1" x14ac:dyDescent="0.15">
      <c r="A1" s="545" t="s">
        <v>963</v>
      </c>
      <c r="B1" s="545"/>
      <c r="C1" s="545"/>
      <c r="D1" s="545"/>
      <c r="E1" s="546" t="s">
        <v>964</v>
      </c>
      <c r="F1" s="546"/>
      <c r="G1" s="546"/>
      <c r="H1" s="546"/>
      <c r="I1" s="546"/>
    </row>
    <row r="2" spans="1:13" ht="18.75" customHeight="1" x14ac:dyDescent="0.15">
      <c r="B2" s="380" t="s">
        <v>965</v>
      </c>
      <c r="C2" s="380"/>
      <c r="D2" s="380" t="s">
        <v>966</v>
      </c>
      <c r="E2" s="380"/>
      <c r="F2" s="380"/>
      <c r="G2" s="380"/>
      <c r="H2" s="380"/>
      <c r="I2" s="380"/>
      <c r="K2" s="379">
        <v>1</v>
      </c>
      <c r="L2" s="381">
        <v>1000</v>
      </c>
      <c r="M2" s="381">
        <v>5000</v>
      </c>
    </row>
    <row r="3" spans="1:13" ht="18.75" customHeight="1" x14ac:dyDescent="0.15">
      <c r="B3" s="382" t="s">
        <v>967</v>
      </c>
      <c r="C3" s="547" t="s">
        <v>968</v>
      </c>
      <c r="D3" s="547"/>
      <c r="E3" s="547"/>
      <c r="F3" s="547"/>
      <c r="G3" s="547"/>
      <c r="H3" s="548"/>
      <c r="I3" s="382"/>
      <c r="K3" s="379">
        <v>2</v>
      </c>
      <c r="L3" s="381">
        <v>3000</v>
      </c>
      <c r="M3" s="381">
        <v>6000</v>
      </c>
    </row>
    <row r="4" spans="1:13" ht="18.75" customHeight="1" x14ac:dyDescent="0.15">
      <c r="B4" s="549" t="s">
        <v>969</v>
      </c>
      <c r="C4" s="549"/>
      <c r="D4" s="549"/>
      <c r="E4" s="549"/>
      <c r="F4" s="549"/>
      <c r="G4" s="549"/>
      <c r="H4" s="549"/>
      <c r="I4" s="380"/>
      <c r="K4" s="379">
        <v>3</v>
      </c>
      <c r="L4" s="381">
        <v>5000</v>
      </c>
      <c r="M4" s="381">
        <v>8000</v>
      </c>
    </row>
    <row r="5" spans="1:13" ht="18.75" customHeight="1" x14ac:dyDescent="0.15">
      <c r="B5" s="554" t="s">
        <v>1057</v>
      </c>
      <c r="C5" s="555"/>
      <c r="D5" s="552" t="s">
        <v>1058</v>
      </c>
      <c r="E5" s="553"/>
      <c r="F5" s="553"/>
      <c r="G5" s="553"/>
      <c r="H5" s="553"/>
      <c r="I5" s="553"/>
      <c r="K5" s="379">
        <v>4</v>
      </c>
      <c r="L5" s="381">
        <v>100000</v>
      </c>
      <c r="M5" s="381">
        <v>10000</v>
      </c>
    </row>
    <row r="6" spans="1:13" ht="18.75" customHeight="1" x14ac:dyDescent="0.15">
      <c r="B6" s="550" t="s">
        <v>970</v>
      </c>
      <c r="C6" s="550"/>
      <c r="D6" s="551" t="s">
        <v>971</v>
      </c>
      <c r="E6" s="551"/>
      <c r="F6" s="551"/>
      <c r="G6" s="551"/>
      <c r="H6" s="551"/>
      <c r="I6" s="380"/>
      <c r="L6" s="381"/>
      <c r="M6" s="381"/>
    </row>
    <row r="7" spans="1:13" x14ac:dyDescent="0.15">
      <c r="A7" s="544" t="s">
        <v>1063</v>
      </c>
      <c r="B7" s="524"/>
      <c r="C7" s="524"/>
      <c r="D7" s="524"/>
      <c r="E7" s="524"/>
      <c r="F7" s="524"/>
      <c r="G7" s="524"/>
      <c r="H7" s="524"/>
      <c r="I7" s="524"/>
      <c r="L7" s="381"/>
      <c r="M7" s="381"/>
    </row>
    <row r="8" spans="1:13" ht="21.75" customHeight="1" x14ac:dyDescent="0.15">
      <c r="A8" s="525"/>
      <c r="B8" s="525"/>
      <c r="C8" s="525"/>
      <c r="D8" s="525"/>
      <c r="E8" s="525"/>
      <c r="F8" s="525"/>
      <c r="G8" s="525"/>
      <c r="H8" s="525"/>
      <c r="I8" s="525"/>
      <c r="K8" s="379">
        <v>5</v>
      </c>
      <c r="L8" s="381">
        <v>13000</v>
      </c>
      <c r="M8" s="381">
        <v>13000</v>
      </c>
    </row>
    <row r="9" spans="1:13" ht="17.25" customHeight="1" x14ac:dyDescent="0.15">
      <c r="A9" s="519" t="s">
        <v>972</v>
      </c>
      <c r="B9" s="519"/>
      <c r="C9" s="520"/>
      <c r="D9" s="518" t="s">
        <v>973</v>
      </c>
      <c r="E9" s="519"/>
      <c r="F9" s="519"/>
      <c r="G9" s="520"/>
      <c r="H9" s="518" t="s">
        <v>974</v>
      </c>
      <c r="I9" s="519"/>
      <c r="K9" s="379">
        <v>6</v>
      </c>
      <c r="L9" s="381">
        <v>16000</v>
      </c>
      <c r="M9" s="381">
        <v>16000</v>
      </c>
    </row>
    <row r="10" spans="1:13" ht="17.25" customHeight="1" x14ac:dyDescent="0.15">
      <c r="A10" s="523" t="s">
        <v>975</v>
      </c>
      <c r="B10" s="523"/>
      <c r="C10" s="556"/>
      <c r="D10" s="559" t="s">
        <v>1101</v>
      </c>
      <c r="E10" s="518" t="s">
        <v>976</v>
      </c>
      <c r="F10" s="519"/>
      <c r="G10" s="520"/>
      <c r="H10" s="521">
        <v>6000</v>
      </c>
      <c r="I10" s="522"/>
      <c r="K10" s="379">
        <v>7</v>
      </c>
      <c r="L10" s="381">
        <v>21000</v>
      </c>
      <c r="M10" s="381">
        <v>21000</v>
      </c>
    </row>
    <row r="11" spans="1:13" ht="17.25" customHeight="1" x14ac:dyDescent="0.15">
      <c r="A11" s="524"/>
      <c r="B11" s="524"/>
      <c r="C11" s="557"/>
      <c r="D11" s="560"/>
      <c r="E11" s="518" t="s">
        <v>977</v>
      </c>
      <c r="F11" s="519"/>
      <c r="G11" s="520"/>
      <c r="H11" s="521">
        <v>8000</v>
      </c>
      <c r="I11" s="522"/>
      <c r="K11" s="379">
        <v>9</v>
      </c>
      <c r="L11" s="381">
        <v>2</v>
      </c>
      <c r="M11" s="381">
        <v>5000</v>
      </c>
    </row>
    <row r="12" spans="1:13" ht="17.25" customHeight="1" x14ac:dyDescent="0.15">
      <c r="A12" s="524"/>
      <c r="B12" s="524"/>
      <c r="C12" s="557"/>
      <c r="D12" s="560"/>
      <c r="E12" s="518" t="s">
        <v>978</v>
      </c>
      <c r="F12" s="519"/>
      <c r="G12" s="520"/>
      <c r="H12" s="521">
        <v>10000</v>
      </c>
      <c r="I12" s="522"/>
      <c r="K12" s="379">
        <v>10</v>
      </c>
      <c r="L12" s="381">
        <v>3</v>
      </c>
      <c r="M12" s="381">
        <v>6000</v>
      </c>
    </row>
    <row r="13" spans="1:13" ht="17.25" customHeight="1" x14ac:dyDescent="0.15">
      <c r="A13" s="524"/>
      <c r="B13" s="524"/>
      <c r="C13" s="557"/>
      <c r="D13" s="560"/>
      <c r="E13" s="518" t="s">
        <v>979</v>
      </c>
      <c r="F13" s="519"/>
      <c r="G13" s="520"/>
      <c r="H13" s="521">
        <v>12000</v>
      </c>
      <c r="I13" s="522"/>
      <c r="K13" s="379">
        <v>11</v>
      </c>
      <c r="L13" s="381"/>
      <c r="M13" s="381">
        <v>4000</v>
      </c>
    </row>
    <row r="14" spans="1:13" ht="17.25" customHeight="1" x14ac:dyDescent="0.15">
      <c r="A14" s="524"/>
      <c r="B14" s="524"/>
      <c r="C14" s="557"/>
      <c r="D14" s="560"/>
      <c r="E14" s="518" t="s">
        <v>980</v>
      </c>
      <c r="F14" s="519"/>
      <c r="G14" s="520"/>
      <c r="H14" s="521">
        <v>15000</v>
      </c>
      <c r="I14" s="522"/>
    </row>
    <row r="15" spans="1:13" ht="17.25" customHeight="1" x14ac:dyDescent="0.15">
      <c r="A15" s="524"/>
      <c r="B15" s="524"/>
      <c r="C15" s="557"/>
      <c r="D15" s="560"/>
      <c r="E15" s="518" t="s">
        <v>981</v>
      </c>
      <c r="F15" s="519"/>
      <c r="G15" s="520"/>
      <c r="H15" s="521">
        <v>18000</v>
      </c>
      <c r="I15" s="522"/>
    </row>
    <row r="16" spans="1:13" ht="17.25" customHeight="1" x14ac:dyDescent="0.15">
      <c r="A16" s="524"/>
      <c r="B16" s="524"/>
      <c r="C16" s="557"/>
      <c r="D16" s="560"/>
      <c r="E16" s="526" t="s">
        <v>1059</v>
      </c>
      <c r="F16" s="519"/>
      <c r="G16" s="520"/>
      <c r="H16" s="521">
        <v>25000</v>
      </c>
      <c r="I16" s="522"/>
      <c r="L16" s="379" t="s">
        <v>982</v>
      </c>
    </row>
    <row r="17" spans="1:12" ht="17.25" customHeight="1" x14ac:dyDescent="0.15">
      <c r="A17" s="525"/>
      <c r="B17" s="525"/>
      <c r="C17" s="558"/>
      <c r="D17" s="561"/>
      <c r="E17" s="526" t="s">
        <v>1060</v>
      </c>
      <c r="F17" s="527"/>
      <c r="G17" s="528"/>
      <c r="H17" s="521">
        <v>30000</v>
      </c>
      <c r="I17" s="522"/>
      <c r="L17" s="379" t="s">
        <v>983</v>
      </c>
    </row>
    <row r="18" spans="1:12" ht="21.75" customHeight="1" x14ac:dyDescent="0.15">
      <c r="A18" s="531" t="s">
        <v>984</v>
      </c>
      <c r="B18" s="531"/>
      <c r="C18" s="532"/>
      <c r="D18" s="437" t="s">
        <v>985</v>
      </c>
      <c r="E18" s="537" t="s">
        <v>986</v>
      </c>
      <c r="F18" s="540" t="s">
        <v>987</v>
      </c>
      <c r="G18" s="541"/>
      <c r="H18" s="542">
        <v>4000</v>
      </c>
      <c r="I18" s="543"/>
      <c r="L18" s="379" t="s">
        <v>988</v>
      </c>
    </row>
    <row r="19" spans="1:12" ht="21.75" customHeight="1" x14ac:dyDescent="0.15">
      <c r="A19" s="533"/>
      <c r="B19" s="533"/>
      <c r="C19" s="534"/>
      <c r="D19" s="438" t="s">
        <v>989</v>
      </c>
      <c r="E19" s="538"/>
      <c r="F19" s="540" t="s">
        <v>990</v>
      </c>
      <c r="G19" s="541"/>
      <c r="H19" s="542">
        <v>7000</v>
      </c>
      <c r="I19" s="543"/>
      <c r="L19" s="379" t="s">
        <v>991</v>
      </c>
    </row>
    <row r="20" spans="1:12" ht="21.75" customHeight="1" x14ac:dyDescent="0.15">
      <c r="A20" s="535"/>
      <c r="B20" s="535"/>
      <c r="C20" s="536"/>
      <c r="D20" s="439" t="s">
        <v>992</v>
      </c>
      <c r="E20" s="539"/>
      <c r="F20" s="540" t="s">
        <v>993</v>
      </c>
      <c r="G20" s="541"/>
      <c r="H20" s="542">
        <v>10000</v>
      </c>
      <c r="I20" s="543"/>
      <c r="L20" s="379" t="s">
        <v>994</v>
      </c>
    </row>
    <row r="21" spans="1:12" ht="17.25" customHeight="1" x14ac:dyDescent="0.15">
      <c r="A21" s="523" t="s">
        <v>995</v>
      </c>
      <c r="B21" s="523"/>
      <c r="C21" s="523"/>
      <c r="D21" s="575" t="s">
        <v>1102</v>
      </c>
      <c r="E21" s="526" t="s">
        <v>1062</v>
      </c>
      <c r="F21" s="519"/>
      <c r="G21" s="520"/>
      <c r="H21" s="529">
        <v>4000</v>
      </c>
      <c r="I21" s="530"/>
    </row>
    <row r="22" spans="1:12" ht="17.25" customHeight="1" x14ac:dyDescent="0.15">
      <c r="A22" s="524"/>
      <c r="B22" s="524"/>
      <c r="C22" s="524"/>
      <c r="D22" s="576"/>
      <c r="E22" s="526" t="s">
        <v>1061</v>
      </c>
      <c r="F22" s="519"/>
      <c r="G22" s="520"/>
      <c r="H22" s="567">
        <v>6000</v>
      </c>
      <c r="I22" s="568"/>
    </row>
    <row r="23" spans="1:12" ht="17.25" customHeight="1" x14ac:dyDescent="0.15">
      <c r="A23" s="525"/>
      <c r="B23" s="525"/>
      <c r="C23" s="525"/>
      <c r="D23" s="577"/>
      <c r="E23" s="526" t="s">
        <v>1060</v>
      </c>
      <c r="F23" s="527"/>
      <c r="G23" s="528"/>
      <c r="H23" s="521">
        <v>10000</v>
      </c>
      <c r="I23" s="522"/>
    </row>
    <row r="24" spans="1:12" ht="12.75" customHeight="1" x14ac:dyDescent="0.15">
      <c r="A24" s="387"/>
      <c r="B24" s="387"/>
      <c r="C24" s="387"/>
      <c r="D24" s="388"/>
      <c r="E24" s="388"/>
      <c r="F24" s="388"/>
      <c r="G24" s="384"/>
      <c r="H24" s="389"/>
      <c r="I24" s="387"/>
    </row>
    <row r="25" spans="1:12" ht="20.25" customHeight="1" x14ac:dyDescent="0.15">
      <c r="A25" s="569" t="s">
        <v>996</v>
      </c>
      <c r="B25" s="569"/>
      <c r="C25" s="569"/>
      <c r="D25" s="569"/>
      <c r="E25" s="569"/>
      <c r="F25" s="569"/>
      <c r="G25" s="569"/>
      <c r="H25" s="569"/>
      <c r="I25" s="569"/>
    </row>
    <row r="26" spans="1:12" ht="20.25" customHeight="1" x14ac:dyDescent="0.15">
      <c r="A26" s="569" t="s">
        <v>997</v>
      </c>
      <c r="B26" s="569"/>
      <c r="C26" s="569"/>
      <c r="D26" s="569"/>
      <c r="E26" s="569"/>
      <c r="F26" s="569"/>
      <c r="G26" s="569"/>
      <c r="H26" s="569"/>
      <c r="I26" s="569"/>
    </row>
    <row r="27" spans="1:12" ht="20.25" customHeight="1" x14ac:dyDescent="0.15">
      <c r="A27" s="573" t="s">
        <v>1154</v>
      </c>
      <c r="B27" s="574"/>
      <c r="C27" s="574"/>
      <c r="D27" s="574"/>
      <c r="E27" s="574"/>
      <c r="F27" s="574"/>
      <c r="G27" s="574"/>
      <c r="H27" s="574"/>
      <c r="I27" s="574"/>
    </row>
    <row r="28" spans="1:12" ht="9.75" customHeight="1" x14ac:dyDescent="0.15">
      <c r="A28" s="449"/>
      <c r="B28" s="448"/>
      <c r="C28" s="448"/>
      <c r="D28" s="448"/>
      <c r="E28" s="448"/>
      <c r="F28" s="448"/>
      <c r="G28" s="448"/>
      <c r="H28" s="448"/>
      <c r="I28" s="448"/>
    </row>
    <row r="29" spans="1:12" ht="20.25" customHeight="1" x14ac:dyDescent="0.15">
      <c r="A29" s="570" t="s">
        <v>998</v>
      </c>
      <c r="B29" s="571"/>
      <c r="C29" s="571"/>
      <c r="D29" s="571"/>
      <c r="E29" s="571"/>
      <c r="F29" s="571"/>
      <c r="G29" s="571"/>
      <c r="H29" s="571"/>
      <c r="I29" s="571"/>
    </row>
    <row r="30" spans="1:12" ht="13.5" customHeight="1" x14ac:dyDescent="0.15">
      <c r="A30" s="524" t="s">
        <v>999</v>
      </c>
      <c r="B30" s="524"/>
      <c r="C30" s="524"/>
      <c r="D30" s="524"/>
      <c r="E30" s="524"/>
      <c r="F30" s="524"/>
      <c r="G30" s="524"/>
      <c r="H30" s="524"/>
      <c r="I30" s="524"/>
    </row>
    <row r="31" spans="1:12" ht="13.5" customHeight="1" x14ac:dyDescent="0.15">
      <c r="A31" s="524" t="s">
        <v>1000</v>
      </c>
      <c r="B31" s="524"/>
      <c r="C31" s="524"/>
      <c r="D31" s="524"/>
      <c r="E31" s="524"/>
      <c r="F31" s="524"/>
      <c r="G31" s="524"/>
      <c r="H31" s="524"/>
      <c r="I31" s="524"/>
    </row>
    <row r="32" spans="1:12" ht="13.5" customHeight="1" x14ac:dyDescent="0.15">
      <c r="A32" s="380"/>
      <c r="B32" s="380"/>
      <c r="C32" s="380"/>
      <c r="D32" s="380"/>
      <c r="E32" s="380"/>
      <c r="F32" s="380"/>
      <c r="G32" s="380"/>
      <c r="H32" s="390"/>
      <c r="I32" s="380"/>
    </row>
    <row r="34" spans="1:9" x14ac:dyDescent="0.15">
      <c r="A34" s="380"/>
      <c r="B34" s="572" t="s">
        <v>1001</v>
      </c>
      <c r="C34" s="572"/>
      <c r="D34" s="572"/>
      <c r="E34" s="572"/>
      <c r="F34" s="572"/>
      <c r="G34" s="572"/>
      <c r="H34" s="572"/>
      <c r="I34" s="572"/>
    </row>
    <row r="35" spans="1:9" x14ac:dyDescent="0.15">
      <c r="A35" s="380"/>
      <c r="B35" s="572"/>
      <c r="C35" s="572"/>
      <c r="D35" s="572"/>
      <c r="E35" s="572"/>
      <c r="F35" s="572"/>
      <c r="G35" s="572"/>
      <c r="H35" s="572"/>
      <c r="I35" s="572"/>
    </row>
    <row r="38" spans="1:9" x14ac:dyDescent="0.15">
      <c r="B38" s="562" t="s">
        <v>1002</v>
      </c>
      <c r="C38" s="563"/>
      <c r="D38" s="563"/>
      <c r="E38" s="566"/>
      <c r="F38" s="566"/>
      <c r="G38" s="391"/>
    </row>
    <row r="39" spans="1:9" x14ac:dyDescent="0.15">
      <c r="B39" s="564"/>
      <c r="C39" s="565"/>
      <c r="D39" s="565"/>
      <c r="E39" s="385"/>
      <c r="F39" s="385"/>
      <c r="G39" s="392"/>
    </row>
    <row r="40" spans="1:9" x14ac:dyDescent="0.15">
      <c r="B40" s="578" t="s">
        <v>1003</v>
      </c>
      <c r="C40" s="524"/>
      <c r="D40" s="524"/>
      <c r="E40" s="524"/>
      <c r="F40" s="524"/>
      <c r="G40" s="579"/>
    </row>
    <row r="41" spans="1:9" x14ac:dyDescent="0.15">
      <c r="B41" s="578"/>
      <c r="C41" s="524"/>
      <c r="D41" s="524"/>
      <c r="E41" s="524"/>
      <c r="F41" s="524"/>
      <c r="G41" s="579"/>
    </row>
    <row r="42" spans="1:9" x14ac:dyDescent="0.15">
      <c r="B42" s="393"/>
      <c r="D42" s="524" t="s">
        <v>1004</v>
      </c>
      <c r="E42" s="524"/>
      <c r="F42" s="524"/>
      <c r="G42" s="579"/>
    </row>
    <row r="43" spans="1:9" ht="17.25" customHeight="1" x14ac:dyDescent="0.15">
      <c r="B43" s="393"/>
      <c r="D43" s="524"/>
      <c r="E43" s="524"/>
      <c r="F43" s="524"/>
      <c r="G43" s="579"/>
    </row>
    <row r="44" spans="1:9" ht="17.25" customHeight="1" x14ac:dyDescent="0.15">
      <c r="B44" s="393"/>
      <c r="C44" s="524" t="s">
        <v>1005</v>
      </c>
      <c r="D44" s="524"/>
      <c r="E44" s="524"/>
      <c r="F44" s="524"/>
      <c r="G44" s="579"/>
    </row>
    <row r="45" spans="1:9" ht="17.25" customHeight="1" x14ac:dyDescent="0.15">
      <c r="B45" s="394"/>
      <c r="C45" s="395"/>
      <c r="D45" s="395"/>
      <c r="E45" s="395"/>
      <c r="F45" s="395"/>
      <c r="G45" s="396"/>
    </row>
    <row r="46" spans="1:9" ht="13.5" customHeight="1" x14ac:dyDescent="0.15"/>
    <row r="47" spans="1:9" ht="13.5" customHeight="1" x14ac:dyDescent="0.15"/>
    <row r="48" spans="1:9" ht="13.5" customHeight="1" x14ac:dyDescent="0.15"/>
    <row r="49" spans="1:9" ht="13.5" customHeight="1" x14ac:dyDescent="0.15">
      <c r="A49" s="380"/>
      <c r="B49" s="380"/>
      <c r="C49" s="380"/>
      <c r="D49" s="380"/>
      <c r="E49" s="380"/>
      <c r="F49" s="380"/>
      <c r="G49" s="380"/>
      <c r="H49" s="380"/>
      <c r="I49" s="380"/>
    </row>
    <row r="50" spans="1:9" ht="18" customHeight="1" x14ac:dyDescent="0.15">
      <c r="A50" s="523" t="s">
        <v>1006</v>
      </c>
      <c r="B50" s="523"/>
      <c r="C50" s="523"/>
      <c r="D50" s="523"/>
      <c r="E50" s="523"/>
      <c r="F50" s="523"/>
      <c r="G50" s="523"/>
      <c r="H50" s="523"/>
      <c r="I50" s="523"/>
    </row>
    <row r="51" spans="1:9" ht="18.75" customHeight="1" x14ac:dyDescent="0.15">
      <c r="A51" s="524" t="s">
        <v>1007</v>
      </c>
      <c r="B51" s="524"/>
      <c r="C51" s="524"/>
      <c r="D51" s="524"/>
      <c r="E51" s="524"/>
      <c r="F51" s="524"/>
      <c r="G51" s="524"/>
      <c r="H51" s="524"/>
      <c r="I51" s="524"/>
    </row>
  </sheetData>
  <sheetProtection sheet="1" objects="1" scenarios="1"/>
  <mergeCells count="61">
    <mergeCell ref="B40:G41"/>
    <mergeCell ref="D42:G43"/>
    <mergeCell ref="C44:G44"/>
    <mergeCell ref="A50:I50"/>
    <mergeCell ref="A51:I51"/>
    <mergeCell ref="H19:I19"/>
    <mergeCell ref="B38:D39"/>
    <mergeCell ref="E38:F38"/>
    <mergeCell ref="F20:G20"/>
    <mergeCell ref="H20:I20"/>
    <mergeCell ref="H22:I22"/>
    <mergeCell ref="A25:I25"/>
    <mergeCell ref="A26:I26"/>
    <mergeCell ref="A29:I29"/>
    <mergeCell ref="A30:I30"/>
    <mergeCell ref="A31:I31"/>
    <mergeCell ref="B34:I34"/>
    <mergeCell ref="B35:I35"/>
    <mergeCell ref="A27:I27"/>
    <mergeCell ref="D21:D23"/>
    <mergeCell ref="A9:C9"/>
    <mergeCell ref="D9:G9"/>
    <mergeCell ref="H9:I9"/>
    <mergeCell ref="A10:C17"/>
    <mergeCell ref="D10:D17"/>
    <mergeCell ref="E10:G10"/>
    <mergeCell ref="H10:I10"/>
    <mergeCell ref="E11:G11"/>
    <mergeCell ref="H11:I11"/>
    <mergeCell ref="E12:G12"/>
    <mergeCell ref="H12:I12"/>
    <mergeCell ref="E13:G13"/>
    <mergeCell ref="H13:I13"/>
    <mergeCell ref="E14:G14"/>
    <mergeCell ref="H14:I14"/>
    <mergeCell ref="E16:G16"/>
    <mergeCell ref="A7:I8"/>
    <mergeCell ref="A1:D1"/>
    <mergeCell ref="E1:I1"/>
    <mergeCell ref="C3:H3"/>
    <mergeCell ref="B4:H4"/>
    <mergeCell ref="B6:C6"/>
    <mergeCell ref="D6:H6"/>
    <mergeCell ref="D5:I5"/>
    <mergeCell ref="B5:C5"/>
    <mergeCell ref="E15:G15"/>
    <mergeCell ref="H15:I15"/>
    <mergeCell ref="A21:C23"/>
    <mergeCell ref="E21:G21"/>
    <mergeCell ref="E22:G22"/>
    <mergeCell ref="E23:G23"/>
    <mergeCell ref="H23:I23"/>
    <mergeCell ref="H21:I21"/>
    <mergeCell ref="H16:I16"/>
    <mergeCell ref="E17:G17"/>
    <mergeCell ref="H17:I17"/>
    <mergeCell ref="A18:C20"/>
    <mergeCell ref="E18:E20"/>
    <mergeCell ref="F18:G18"/>
    <mergeCell ref="H18:I18"/>
    <mergeCell ref="F19:G19"/>
  </mergeCells>
  <phoneticPr fontId="7"/>
  <hyperlinks>
    <hyperlink ref="D5" r:id="rId1" xr:uid="{15AA2921-9512-42AA-A89C-20EC36779004}"/>
  </hyperlinks>
  <printOptions horizontalCentered="1" verticalCentered="1"/>
  <pageMargins left="0.70866141732283472" right="0.70866141732283472" top="0.55118110236220474" bottom="0.35433070866141736" header="0.31496062992125984" footer="0.31496062992125984"/>
  <pageSetup paperSize="9" orientation="portrait" r:id="rId2"/>
  <headerFooter>
    <oddFooter>&amp;R&amp;"Times New Roman,標準"&amp;6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90"/>
  <sheetViews>
    <sheetView showGridLines="0" showZeros="0" topLeftCell="A67" zoomScale="110" zoomScaleNormal="110" zoomScaleSheetLayoutView="100" workbookViewId="0">
      <selection activeCell="K29" sqref="K29"/>
    </sheetView>
  </sheetViews>
  <sheetFormatPr defaultRowHeight="12" x14ac:dyDescent="0.15"/>
  <cols>
    <col min="1" max="1" width="4.125" style="84" customWidth="1"/>
    <col min="2" max="2" width="11.125" style="84" customWidth="1"/>
    <col min="3" max="3" width="17.125" style="84" customWidth="1"/>
    <col min="4" max="4" width="30.625" style="84" customWidth="1"/>
    <col min="5" max="5" width="15.625" style="84" customWidth="1"/>
    <col min="6" max="8" width="5.625" style="84" customWidth="1"/>
    <col min="9" max="9" width="6.625" style="84" customWidth="1"/>
    <col min="10" max="16384" width="9" style="84"/>
  </cols>
  <sheetData>
    <row r="1" spans="1:15" x14ac:dyDescent="0.15">
      <c r="A1" s="109" t="s">
        <v>406</v>
      </c>
      <c r="H1" s="108"/>
      <c r="I1" s="108"/>
    </row>
    <row r="2" spans="1:15" ht="15" customHeight="1" x14ac:dyDescent="0.15">
      <c r="A2" s="912" t="s">
        <v>405</v>
      </c>
      <c r="B2" s="913"/>
      <c r="C2" s="913"/>
      <c r="D2" s="913"/>
      <c r="E2" s="913"/>
      <c r="F2" s="913"/>
      <c r="G2" s="913"/>
      <c r="H2" s="913"/>
      <c r="I2" s="913"/>
      <c r="J2" s="517" t="s">
        <v>1161</v>
      </c>
      <c r="K2" s="436"/>
    </row>
    <row r="3" spans="1:15" ht="13.5" x14ac:dyDescent="0.15">
      <c r="A3" s="914" t="s">
        <v>404</v>
      </c>
      <c r="B3" s="915"/>
      <c r="C3" s="915"/>
      <c r="D3" s="915"/>
      <c r="E3" s="915"/>
      <c r="F3" s="915"/>
      <c r="G3" s="915"/>
      <c r="H3" s="915"/>
      <c r="I3" s="915"/>
      <c r="J3" s="436"/>
      <c r="K3" s="514" t="s">
        <v>1162</v>
      </c>
    </row>
    <row r="4" spans="1:15" ht="13.5" customHeight="1" x14ac:dyDescent="0.15">
      <c r="A4" s="107"/>
      <c r="B4" s="106"/>
      <c r="C4" s="106"/>
      <c r="D4" s="106"/>
      <c r="E4" s="909" t="str">
        <f>IF('第二面 '!$S$3="","",'第二面 '!$S$3)</f>
        <v/>
      </c>
      <c r="F4" s="909"/>
      <c r="G4" s="909"/>
      <c r="H4" s="909"/>
      <c r="I4" s="871" t="s">
        <v>403</v>
      </c>
    </row>
    <row r="5" spans="1:15" ht="12" customHeight="1" thickBot="1" x14ac:dyDescent="0.2">
      <c r="B5" s="103"/>
      <c r="C5" s="103"/>
      <c r="D5" s="103"/>
      <c r="E5" s="910"/>
      <c r="F5" s="910"/>
      <c r="G5" s="910"/>
      <c r="H5" s="910"/>
      <c r="I5" s="911"/>
    </row>
    <row r="6" spans="1:15" ht="12" customHeight="1" x14ac:dyDescent="0.15">
      <c r="A6" s="919" t="s">
        <v>402</v>
      </c>
      <c r="B6" s="920"/>
      <c r="C6" s="105"/>
      <c r="D6" s="941" t="s">
        <v>401</v>
      </c>
      <c r="E6" s="953"/>
      <c r="F6" s="953"/>
      <c r="G6" s="943"/>
      <c r="H6" s="941" t="s">
        <v>400</v>
      </c>
      <c r="I6" s="954"/>
    </row>
    <row r="7" spans="1:15" ht="12" customHeight="1" x14ac:dyDescent="0.15">
      <c r="A7" s="921"/>
      <c r="B7" s="922"/>
      <c r="C7" s="104" t="s">
        <v>399</v>
      </c>
      <c r="D7" s="906">
        <f>'第二面 '!J26</f>
        <v>0</v>
      </c>
      <c r="E7" s="907"/>
      <c r="F7" s="907"/>
      <c r="G7" s="908"/>
      <c r="H7" s="893"/>
      <c r="I7" s="894"/>
      <c r="J7" s="245" t="s">
        <v>843</v>
      </c>
    </row>
    <row r="8" spans="1:15" ht="12" customHeight="1" x14ac:dyDescent="0.15">
      <c r="A8" s="921"/>
      <c r="B8" s="922"/>
      <c r="C8" s="904" t="s">
        <v>398</v>
      </c>
      <c r="D8" s="906">
        <f>'第二面 '!J37</f>
        <v>0</v>
      </c>
      <c r="E8" s="907"/>
      <c r="F8" s="907"/>
      <c r="G8" s="908"/>
      <c r="H8" s="893"/>
      <c r="I8" s="894"/>
    </row>
    <row r="9" spans="1:15" ht="12" customHeight="1" thickBot="1" x14ac:dyDescent="0.2">
      <c r="A9" s="923"/>
      <c r="B9" s="924"/>
      <c r="C9" s="905"/>
      <c r="D9" s="864"/>
      <c r="E9" s="866"/>
      <c r="F9" s="866"/>
      <c r="G9" s="865"/>
      <c r="H9" s="917"/>
      <c r="I9" s="918"/>
    </row>
    <row r="10" spans="1:15" ht="12" customHeight="1" thickBot="1" x14ac:dyDescent="0.2">
      <c r="B10" s="103"/>
      <c r="C10" s="103"/>
      <c r="D10" s="103"/>
      <c r="E10" s="103"/>
      <c r="F10" s="103"/>
      <c r="G10" s="103"/>
      <c r="H10" s="103"/>
    </row>
    <row r="11" spans="1:15" s="86" customFormat="1" ht="12" customHeight="1" x14ac:dyDescent="0.15">
      <c r="A11" s="929" t="s">
        <v>308</v>
      </c>
      <c r="B11" s="932" t="s">
        <v>397</v>
      </c>
      <c r="C11" s="933"/>
      <c r="D11" s="933"/>
      <c r="E11" s="934"/>
      <c r="F11" s="941" t="s">
        <v>396</v>
      </c>
      <c r="G11" s="942"/>
      <c r="H11" s="943"/>
      <c r="I11" s="944" t="s">
        <v>395</v>
      </c>
    </row>
    <row r="12" spans="1:15" s="86" customFormat="1" ht="12" customHeight="1" x14ac:dyDescent="0.15">
      <c r="A12" s="930"/>
      <c r="B12" s="935"/>
      <c r="C12" s="936"/>
      <c r="D12" s="936"/>
      <c r="E12" s="937"/>
      <c r="F12" s="947" t="s">
        <v>394</v>
      </c>
      <c r="G12" s="102" t="s">
        <v>393</v>
      </c>
      <c r="H12" s="101"/>
      <c r="I12" s="945"/>
      <c r="K12" s="314" t="s">
        <v>852</v>
      </c>
    </row>
    <row r="13" spans="1:15" s="86" customFormat="1" ht="24" customHeight="1" thickBot="1" x14ac:dyDescent="0.2">
      <c r="A13" s="931"/>
      <c r="B13" s="938"/>
      <c r="C13" s="939"/>
      <c r="D13" s="939"/>
      <c r="E13" s="940"/>
      <c r="F13" s="948"/>
      <c r="G13" s="100"/>
      <c r="H13" s="99" t="s">
        <v>392</v>
      </c>
      <c r="I13" s="946"/>
      <c r="K13" s="314" t="s">
        <v>851</v>
      </c>
    </row>
    <row r="14" spans="1:15" s="86" customFormat="1" ht="12" customHeight="1" x14ac:dyDescent="0.15">
      <c r="A14" s="97">
        <v>1</v>
      </c>
      <c r="B14" s="949" t="s">
        <v>391</v>
      </c>
      <c r="C14" s="950"/>
      <c r="D14" s="880"/>
      <c r="E14" s="880"/>
      <c r="F14" s="880"/>
      <c r="G14" s="880"/>
      <c r="H14" s="880"/>
      <c r="I14" s="951"/>
    </row>
    <row r="15" spans="1:15" s="86" customFormat="1" ht="21" customHeight="1" x14ac:dyDescent="0.15">
      <c r="A15" s="96" t="s">
        <v>329</v>
      </c>
      <c r="B15" s="925" t="s">
        <v>390</v>
      </c>
      <c r="C15" s="883" t="s">
        <v>389</v>
      </c>
      <c r="D15" s="872" t="s">
        <v>1153</v>
      </c>
      <c r="E15" s="873"/>
      <c r="F15" s="92" t="s">
        <v>310</v>
      </c>
      <c r="G15" s="92" t="s">
        <v>310</v>
      </c>
      <c r="H15" s="92" t="s">
        <v>310</v>
      </c>
      <c r="I15" s="251"/>
      <c r="K15" s="345" t="s">
        <v>917</v>
      </c>
      <c r="L15" s="346"/>
      <c r="M15" s="346"/>
      <c r="N15" s="346"/>
      <c r="O15" s="347"/>
    </row>
    <row r="16" spans="1:15" s="86" customFormat="1" ht="12" customHeight="1" x14ac:dyDescent="0.15">
      <c r="A16" s="96" t="s">
        <v>326</v>
      </c>
      <c r="B16" s="926"/>
      <c r="C16" s="883"/>
      <c r="D16" s="872" t="s">
        <v>1104</v>
      </c>
      <c r="E16" s="873"/>
      <c r="F16" s="92" t="s">
        <v>310</v>
      </c>
      <c r="G16" s="92" t="s">
        <v>310</v>
      </c>
      <c r="H16" s="92" t="s">
        <v>310</v>
      </c>
      <c r="I16" s="251"/>
      <c r="K16" s="348" t="s">
        <v>918</v>
      </c>
      <c r="L16" s="349"/>
      <c r="M16" s="349"/>
      <c r="N16" s="349"/>
      <c r="O16" s="350"/>
    </row>
    <row r="17" spans="1:9" s="86" customFormat="1" ht="12" customHeight="1" x14ac:dyDescent="0.15">
      <c r="A17" s="96" t="s">
        <v>324</v>
      </c>
      <c r="B17" s="926"/>
      <c r="C17" s="883"/>
      <c r="D17" s="872" t="s">
        <v>388</v>
      </c>
      <c r="E17" s="873"/>
      <c r="F17" s="92" t="s">
        <v>310</v>
      </c>
      <c r="G17" s="92" t="s">
        <v>310</v>
      </c>
      <c r="H17" s="92" t="s">
        <v>310</v>
      </c>
      <c r="I17" s="251"/>
    </row>
    <row r="18" spans="1:9" s="86" customFormat="1" ht="12" customHeight="1" x14ac:dyDescent="0.15">
      <c r="A18" s="96" t="s">
        <v>322</v>
      </c>
      <c r="B18" s="926"/>
      <c r="C18" s="883"/>
      <c r="D18" s="872" t="s">
        <v>387</v>
      </c>
      <c r="E18" s="873"/>
      <c r="F18" s="92" t="s">
        <v>310</v>
      </c>
      <c r="G18" s="92" t="s">
        <v>310</v>
      </c>
      <c r="H18" s="92" t="s">
        <v>310</v>
      </c>
      <c r="I18" s="251"/>
    </row>
    <row r="19" spans="1:9" s="86" customFormat="1" ht="12" customHeight="1" x14ac:dyDescent="0.15">
      <c r="A19" s="96" t="s">
        <v>320</v>
      </c>
      <c r="B19" s="926"/>
      <c r="C19" s="883"/>
      <c r="D19" s="872" t="s">
        <v>386</v>
      </c>
      <c r="E19" s="873"/>
      <c r="F19" s="92" t="s">
        <v>310</v>
      </c>
      <c r="G19" s="92" t="s">
        <v>310</v>
      </c>
      <c r="H19" s="92" t="s">
        <v>310</v>
      </c>
      <c r="I19" s="251"/>
    </row>
    <row r="20" spans="1:9" s="86" customFormat="1" ht="12" customHeight="1" x14ac:dyDescent="0.15">
      <c r="A20" s="96" t="s">
        <v>318</v>
      </c>
      <c r="B20" s="926"/>
      <c r="C20" s="883"/>
      <c r="D20" s="872" t="s">
        <v>385</v>
      </c>
      <c r="E20" s="873"/>
      <c r="F20" s="92" t="s">
        <v>310</v>
      </c>
      <c r="G20" s="92" t="s">
        <v>310</v>
      </c>
      <c r="H20" s="92" t="s">
        <v>310</v>
      </c>
      <c r="I20" s="251"/>
    </row>
    <row r="21" spans="1:9" s="86" customFormat="1" ht="12" customHeight="1" x14ac:dyDescent="0.15">
      <c r="A21" s="96" t="s">
        <v>316</v>
      </c>
      <c r="B21" s="926"/>
      <c r="C21" s="883"/>
      <c r="D21" s="872" t="s">
        <v>384</v>
      </c>
      <c r="E21" s="873"/>
      <c r="F21" s="92" t="s">
        <v>310</v>
      </c>
      <c r="G21" s="92" t="s">
        <v>310</v>
      </c>
      <c r="H21" s="92" t="s">
        <v>310</v>
      </c>
      <c r="I21" s="251"/>
    </row>
    <row r="22" spans="1:9" s="86" customFormat="1" ht="12" customHeight="1" x14ac:dyDescent="0.15">
      <c r="A22" s="94" t="s">
        <v>315</v>
      </c>
      <c r="B22" s="926"/>
      <c r="C22" s="952"/>
      <c r="D22" s="872" t="s">
        <v>383</v>
      </c>
      <c r="E22" s="873"/>
      <c r="F22" s="92" t="s">
        <v>310</v>
      </c>
      <c r="G22" s="92" t="s">
        <v>310</v>
      </c>
      <c r="H22" s="92" t="s">
        <v>310</v>
      </c>
      <c r="I22" s="251"/>
    </row>
    <row r="23" spans="1:9" s="86" customFormat="1" ht="12" customHeight="1" thickBot="1" x14ac:dyDescent="0.2">
      <c r="A23" s="497" t="s">
        <v>313</v>
      </c>
      <c r="B23" s="456"/>
      <c r="C23" s="112"/>
      <c r="D23" s="857" t="s">
        <v>1070</v>
      </c>
      <c r="E23" s="874"/>
      <c r="F23" s="92" t="s">
        <v>310</v>
      </c>
      <c r="G23" s="92"/>
      <c r="H23" s="92"/>
      <c r="I23" s="251"/>
    </row>
    <row r="24" spans="1:9" s="86" customFormat="1" ht="21" customHeight="1" thickTop="1" x14ac:dyDescent="0.15">
      <c r="A24" s="497" t="s">
        <v>339</v>
      </c>
      <c r="B24" s="927" t="s">
        <v>381</v>
      </c>
      <c r="C24" s="899" t="s">
        <v>380</v>
      </c>
      <c r="D24" s="901" t="s">
        <v>379</v>
      </c>
      <c r="E24" s="902"/>
      <c r="F24" s="92" t="s">
        <v>310</v>
      </c>
      <c r="G24" s="92" t="s">
        <v>310</v>
      </c>
      <c r="H24" s="92" t="s">
        <v>310</v>
      </c>
      <c r="I24" s="251"/>
    </row>
    <row r="25" spans="1:9" s="86" customFormat="1" ht="21" customHeight="1" thickBot="1" x14ac:dyDescent="0.2">
      <c r="A25" s="497" t="s">
        <v>336</v>
      </c>
      <c r="B25" s="928"/>
      <c r="C25" s="900"/>
      <c r="D25" s="901" t="s">
        <v>377</v>
      </c>
      <c r="E25" s="902"/>
      <c r="F25" s="92" t="s">
        <v>310</v>
      </c>
      <c r="G25" s="92" t="s">
        <v>310</v>
      </c>
      <c r="H25" s="92" t="s">
        <v>310</v>
      </c>
      <c r="I25" s="251"/>
    </row>
    <row r="26" spans="1:9" s="86" customFormat="1" ht="12" customHeight="1" thickTop="1" x14ac:dyDescent="0.15">
      <c r="A26" s="497" t="s">
        <v>334</v>
      </c>
      <c r="B26" s="895" t="s">
        <v>375</v>
      </c>
      <c r="C26" s="883" t="s">
        <v>374</v>
      </c>
      <c r="D26" s="872" t="s">
        <v>373</v>
      </c>
      <c r="E26" s="873"/>
      <c r="F26" s="92" t="s">
        <v>310</v>
      </c>
      <c r="G26" s="92" t="s">
        <v>310</v>
      </c>
      <c r="H26" s="92" t="s">
        <v>310</v>
      </c>
      <c r="I26" s="251"/>
    </row>
    <row r="27" spans="1:9" s="86" customFormat="1" ht="12" customHeight="1" x14ac:dyDescent="0.15">
      <c r="A27" s="497" t="s">
        <v>332</v>
      </c>
      <c r="B27" s="895"/>
      <c r="C27" s="883"/>
      <c r="D27" s="872" t="s">
        <v>371</v>
      </c>
      <c r="E27" s="873"/>
      <c r="F27" s="92" t="s">
        <v>310</v>
      </c>
      <c r="G27" s="92" t="s">
        <v>310</v>
      </c>
      <c r="H27" s="92" t="s">
        <v>310</v>
      </c>
      <c r="I27" s="251"/>
    </row>
    <row r="28" spans="1:9" s="86" customFormat="1" ht="12" customHeight="1" x14ac:dyDescent="0.15">
      <c r="A28" s="497" t="s">
        <v>439</v>
      </c>
      <c r="B28" s="895"/>
      <c r="C28" s="883"/>
      <c r="D28" s="872" t="s">
        <v>369</v>
      </c>
      <c r="E28" s="873"/>
      <c r="F28" s="92" t="s">
        <v>310</v>
      </c>
      <c r="G28" s="92" t="s">
        <v>310</v>
      </c>
      <c r="H28" s="92" t="s">
        <v>310</v>
      </c>
      <c r="I28" s="251"/>
    </row>
    <row r="29" spans="1:9" s="86" customFormat="1" ht="12" customHeight="1" x14ac:dyDescent="0.15">
      <c r="A29" s="497" t="s">
        <v>437</v>
      </c>
      <c r="B29" s="895"/>
      <c r="C29" s="883"/>
      <c r="D29" s="872" t="s">
        <v>367</v>
      </c>
      <c r="E29" s="873"/>
      <c r="F29" s="92" t="s">
        <v>310</v>
      </c>
      <c r="G29" s="92" t="s">
        <v>310</v>
      </c>
      <c r="H29" s="92" t="s">
        <v>310</v>
      </c>
      <c r="I29" s="251"/>
    </row>
    <row r="30" spans="1:9" s="86" customFormat="1" ht="12" customHeight="1" x14ac:dyDescent="0.15">
      <c r="A30" s="497" t="s">
        <v>435</v>
      </c>
      <c r="B30" s="895"/>
      <c r="C30" s="883"/>
      <c r="D30" s="872" t="s">
        <v>365</v>
      </c>
      <c r="E30" s="873"/>
      <c r="F30" s="92" t="s">
        <v>310</v>
      </c>
      <c r="G30" s="92" t="s">
        <v>310</v>
      </c>
      <c r="H30" s="92" t="s">
        <v>310</v>
      </c>
      <c r="I30" s="251"/>
    </row>
    <row r="31" spans="1:9" s="86" customFormat="1" ht="12" customHeight="1" x14ac:dyDescent="0.15">
      <c r="A31" s="497" t="s">
        <v>433</v>
      </c>
      <c r="B31" s="896"/>
      <c r="C31" s="916" t="s">
        <v>363</v>
      </c>
      <c r="D31" s="901" t="s">
        <v>362</v>
      </c>
      <c r="E31" s="902"/>
      <c r="F31" s="92" t="s">
        <v>310</v>
      </c>
      <c r="G31" s="92" t="s">
        <v>310</v>
      </c>
      <c r="H31" s="92" t="s">
        <v>310</v>
      </c>
      <c r="I31" s="251"/>
    </row>
    <row r="32" spans="1:9" s="86" customFormat="1" ht="12" customHeight="1" x14ac:dyDescent="0.15">
      <c r="A32" s="497" t="s">
        <v>431</v>
      </c>
      <c r="B32" s="897"/>
      <c r="C32" s="916"/>
      <c r="D32" s="901" t="s">
        <v>360</v>
      </c>
      <c r="E32" s="902"/>
      <c r="F32" s="92" t="s">
        <v>310</v>
      </c>
      <c r="G32" s="92" t="s">
        <v>310</v>
      </c>
      <c r="H32" s="92" t="s">
        <v>310</v>
      </c>
      <c r="I32" s="251"/>
    </row>
    <row r="33" spans="1:9" s="86" customFormat="1" ht="12" customHeight="1" x14ac:dyDescent="0.15">
      <c r="A33" s="497" t="s">
        <v>428</v>
      </c>
      <c r="B33" s="897"/>
      <c r="C33" s="916"/>
      <c r="D33" s="901" t="s">
        <v>358</v>
      </c>
      <c r="E33" s="902"/>
      <c r="F33" s="92" t="s">
        <v>310</v>
      </c>
      <c r="G33" s="92" t="s">
        <v>310</v>
      </c>
      <c r="H33" s="92" t="s">
        <v>310</v>
      </c>
      <c r="I33" s="251"/>
    </row>
    <row r="34" spans="1:9" s="86" customFormat="1" ht="12" customHeight="1" x14ac:dyDescent="0.15">
      <c r="A34" s="497" t="s">
        <v>426</v>
      </c>
      <c r="B34" s="897"/>
      <c r="C34" s="916"/>
      <c r="D34" s="901" t="s">
        <v>356</v>
      </c>
      <c r="E34" s="902"/>
      <c r="F34" s="92" t="s">
        <v>310</v>
      </c>
      <c r="G34" s="92" t="s">
        <v>310</v>
      </c>
      <c r="H34" s="92" t="s">
        <v>310</v>
      </c>
      <c r="I34" s="251"/>
    </row>
    <row r="35" spans="1:9" s="86" customFormat="1" ht="12" customHeight="1" x14ac:dyDescent="0.15">
      <c r="A35" s="497" t="s">
        <v>593</v>
      </c>
      <c r="B35" s="897"/>
      <c r="C35" s="916"/>
      <c r="D35" s="901" t="s">
        <v>354</v>
      </c>
      <c r="E35" s="902"/>
      <c r="F35" s="92" t="s">
        <v>310</v>
      </c>
      <c r="G35" s="92" t="s">
        <v>310</v>
      </c>
      <c r="H35" s="92" t="s">
        <v>310</v>
      </c>
      <c r="I35" s="251"/>
    </row>
    <row r="36" spans="1:9" s="86" customFormat="1" ht="12" customHeight="1" thickBot="1" x14ac:dyDescent="0.2">
      <c r="A36" s="94" t="s">
        <v>1103</v>
      </c>
      <c r="B36" s="898"/>
      <c r="C36" s="916"/>
      <c r="D36" s="901" t="s">
        <v>352</v>
      </c>
      <c r="E36" s="902"/>
      <c r="F36" s="92" t="s">
        <v>310</v>
      </c>
      <c r="G36" s="92" t="s">
        <v>310</v>
      </c>
      <c r="H36" s="92" t="s">
        <v>310</v>
      </c>
      <c r="I36" s="251"/>
    </row>
    <row r="37" spans="1:9" s="86" customFormat="1" ht="12" customHeight="1" x14ac:dyDescent="0.15">
      <c r="A37" s="97">
        <v>2</v>
      </c>
      <c r="B37" s="903" t="s">
        <v>351</v>
      </c>
      <c r="C37" s="876"/>
      <c r="D37" s="876"/>
      <c r="E37" s="876"/>
      <c r="F37" s="876"/>
      <c r="G37" s="876"/>
      <c r="H37" s="876"/>
      <c r="I37" s="877"/>
    </row>
    <row r="38" spans="1:9" s="86" customFormat="1" ht="12" customHeight="1" x14ac:dyDescent="0.15">
      <c r="A38" s="96" t="s">
        <v>329</v>
      </c>
      <c r="B38" s="883" t="s">
        <v>350</v>
      </c>
      <c r="C38" s="872" t="s">
        <v>349</v>
      </c>
      <c r="D38" s="858"/>
      <c r="E38" s="874"/>
      <c r="F38" s="92" t="s">
        <v>310</v>
      </c>
      <c r="G38" s="92" t="s">
        <v>310</v>
      </c>
      <c r="H38" s="92" t="s">
        <v>310</v>
      </c>
      <c r="I38" s="251"/>
    </row>
    <row r="39" spans="1:9" s="86" customFormat="1" ht="12" customHeight="1" x14ac:dyDescent="0.15">
      <c r="A39" s="96" t="s">
        <v>326</v>
      </c>
      <c r="B39" s="883"/>
      <c r="C39" s="872" t="s">
        <v>348</v>
      </c>
      <c r="D39" s="858"/>
      <c r="E39" s="874"/>
      <c r="F39" s="92" t="s">
        <v>310</v>
      </c>
      <c r="G39" s="92" t="s">
        <v>310</v>
      </c>
      <c r="H39" s="92" t="s">
        <v>310</v>
      </c>
      <c r="I39" s="251"/>
    </row>
    <row r="40" spans="1:9" s="86" customFormat="1" ht="12" customHeight="1" x14ac:dyDescent="0.15">
      <c r="A40" s="96" t="s">
        <v>324</v>
      </c>
      <c r="B40" s="883"/>
      <c r="C40" s="872" t="s">
        <v>347</v>
      </c>
      <c r="D40" s="858"/>
      <c r="E40" s="874"/>
      <c r="F40" s="92" t="s">
        <v>310</v>
      </c>
      <c r="G40" s="92" t="s">
        <v>310</v>
      </c>
      <c r="H40" s="92" t="s">
        <v>310</v>
      </c>
      <c r="I40" s="251"/>
    </row>
    <row r="41" spans="1:9" s="86" customFormat="1" ht="12" customHeight="1" x14ac:dyDescent="0.15">
      <c r="A41" s="96" t="s">
        <v>322</v>
      </c>
      <c r="B41" s="883"/>
      <c r="C41" s="872" t="s">
        <v>346</v>
      </c>
      <c r="D41" s="858"/>
      <c r="E41" s="874"/>
      <c r="F41" s="92" t="s">
        <v>310</v>
      </c>
      <c r="G41" s="92" t="s">
        <v>310</v>
      </c>
      <c r="H41" s="92" t="s">
        <v>310</v>
      </c>
      <c r="I41" s="251"/>
    </row>
    <row r="42" spans="1:9" s="86" customFormat="1" ht="12" customHeight="1" x14ac:dyDescent="0.15">
      <c r="A42" s="96" t="s">
        <v>320</v>
      </c>
      <c r="B42" s="884"/>
      <c r="C42" s="872" t="s">
        <v>345</v>
      </c>
      <c r="D42" s="858"/>
      <c r="E42" s="874"/>
      <c r="F42" s="92" t="s">
        <v>310</v>
      </c>
      <c r="G42" s="92" t="s">
        <v>310</v>
      </c>
      <c r="H42" s="92" t="s">
        <v>310</v>
      </c>
      <c r="I42" s="251"/>
    </row>
    <row r="43" spans="1:9" s="86" customFormat="1" ht="12" customHeight="1" x14ac:dyDescent="0.15">
      <c r="A43" s="96" t="s">
        <v>318</v>
      </c>
      <c r="B43" s="884"/>
      <c r="C43" s="872" t="s">
        <v>344</v>
      </c>
      <c r="D43" s="858"/>
      <c r="E43" s="874"/>
      <c r="F43" s="92" t="s">
        <v>310</v>
      </c>
      <c r="G43" s="92" t="s">
        <v>310</v>
      </c>
      <c r="H43" s="92" t="s">
        <v>310</v>
      </c>
      <c r="I43" s="251"/>
    </row>
    <row r="44" spans="1:9" s="86" customFormat="1" ht="12" customHeight="1" x14ac:dyDescent="0.15">
      <c r="A44" s="96" t="s">
        <v>316</v>
      </c>
      <c r="B44" s="884"/>
      <c r="C44" s="872" t="s">
        <v>343</v>
      </c>
      <c r="D44" s="858"/>
      <c r="E44" s="874"/>
      <c r="F44" s="92" t="s">
        <v>310</v>
      </c>
      <c r="G44" s="92" t="s">
        <v>310</v>
      </c>
      <c r="H44" s="92" t="s">
        <v>310</v>
      </c>
      <c r="I44" s="251"/>
    </row>
    <row r="45" spans="1:9" s="86" customFormat="1" ht="12" customHeight="1" x14ac:dyDescent="0.15">
      <c r="A45" s="96" t="s">
        <v>315</v>
      </c>
      <c r="B45" s="885"/>
      <c r="C45" s="872" t="s">
        <v>342</v>
      </c>
      <c r="D45" s="858"/>
      <c r="E45" s="874"/>
      <c r="F45" s="92" t="s">
        <v>310</v>
      </c>
      <c r="G45" s="92" t="s">
        <v>310</v>
      </c>
      <c r="H45" s="92" t="s">
        <v>310</v>
      </c>
      <c r="I45" s="251"/>
    </row>
    <row r="46" spans="1:9" s="86" customFormat="1" ht="12" customHeight="1" x14ac:dyDescent="0.15">
      <c r="A46" s="495" t="s">
        <v>313</v>
      </c>
      <c r="B46" s="457"/>
      <c r="C46" s="857" t="s">
        <v>1070</v>
      </c>
      <c r="D46" s="858"/>
      <c r="E46" s="455"/>
      <c r="F46" s="92" t="s">
        <v>310</v>
      </c>
      <c r="G46" s="92"/>
      <c r="H46" s="92"/>
      <c r="I46" s="251"/>
    </row>
    <row r="47" spans="1:9" s="86" customFormat="1" ht="12" customHeight="1" thickBot="1" x14ac:dyDescent="0.2">
      <c r="A47" s="495" t="s">
        <v>339</v>
      </c>
      <c r="B47" s="98" t="s">
        <v>341</v>
      </c>
      <c r="C47" s="872" t="s">
        <v>340</v>
      </c>
      <c r="D47" s="858"/>
      <c r="E47" s="874"/>
      <c r="F47" s="92" t="s">
        <v>310</v>
      </c>
      <c r="G47" s="92" t="s">
        <v>310</v>
      </c>
      <c r="H47" s="92" t="s">
        <v>310</v>
      </c>
      <c r="I47" s="251"/>
    </row>
    <row r="48" spans="1:9" s="86" customFormat="1" ht="12" customHeight="1" thickTop="1" x14ac:dyDescent="0.15">
      <c r="A48" s="495" t="s">
        <v>336</v>
      </c>
      <c r="B48" s="889" t="s">
        <v>338</v>
      </c>
      <c r="C48" s="878" t="s">
        <v>337</v>
      </c>
      <c r="D48" s="858"/>
      <c r="E48" s="874"/>
      <c r="F48" s="92" t="s">
        <v>310</v>
      </c>
      <c r="G48" s="92" t="s">
        <v>310</v>
      </c>
      <c r="H48" s="92" t="s">
        <v>310</v>
      </c>
      <c r="I48" s="251"/>
    </row>
    <row r="49" spans="1:10" s="86" customFormat="1" ht="12" customHeight="1" x14ac:dyDescent="0.15">
      <c r="A49" s="495" t="s">
        <v>334</v>
      </c>
      <c r="B49" s="890"/>
      <c r="C49" s="878" t="s">
        <v>335</v>
      </c>
      <c r="D49" s="858"/>
      <c r="E49" s="874"/>
      <c r="F49" s="92" t="s">
        <v>310</v>
      </c>
      <c r="G49" s="92" t="s">
        <v>310</v>
      </c>
      <c r="H49" s="92" t="s">
        <v>310</v>
      </c>
      <c r="I49" s="251"/>
    </row>
    <row r="50" spans="1:10" s="86" customFormat="1" ht="12" customHeight="1" x14ac:dyDescent="0.15">
      <c r="A50" s="495" t="s">
        <v>332</v>
      </c>
      <c r="B50" s="891"/>
      <c r="C50" s="878" t="s">
        <v>333</v>
      </c>
      <c r="D50" s="858"/>
      <c r="E50" s="874"/>
      <c r="F50" s="92" t="s">
        <v>310</v>
      </c>
      <c r="G50" s="92" t="s">
        <v>310</v>
      </c>
      <c r="H50" s="92" t="s">
        <v>310</v>
      </c>
      <c r="I50" s="279"/>
    </row>
    <row r="51" spans="1:10" s="86" customFormat="1" ht="12" customHeight="1" thickBot="1" x14ac:dyDescent="0.2">
      <c r="A51" s="495" t="s">
        <v>439</v>
      </c>
      <c r="B51" s="892"/>
      <c r="C51" s="886" t="s">
        <v>331</v>
      </c>
      <c r="D51" s="887"/>
      <c r="E51" s="888"/>
      <c r="F51" s="92" t="s">
        <v>310</v>
      </c>
      <c r="G51" s="92" t="s">
        <v>310</v>
      </c>
      <c r="H51" s="92" t="s">
        <v>310</v>
      </c>
      <c r="I51" s="252"/>
    </row>
    <row r="52" spans="1:10" s="86" customFormat="1" ht="12" customHeight="1" thickTop="1" x14ac:dyDescent="0.15">
      <c r="A52" s="97">
        <v>3</v>
      </c>
      <c r="B52" s="875" t="s">
        <v>330</v>
      </c>
      <c r="C52" s="876"/>
      <c r="D52" s="876"/>
      <c r="E52" s="876"/>
      <c r="F52" s="876"/>
      <c r="G52" s="876"/>
      <c r="H52" s="876"/>
      <c r="I52" s="877"/>
    </row>
    <row r="53" spans="1:10" s="86" customFormat="1" ht="12" customHeight="1" x14ac:dyDescent="0.15">
      <c r="A53" s="96" t="s">
        <v>329</v>
      </c>
      <c r="B53" s="883" t="s">
        <v>328</v>
      </c>
      <c r="C53" s="872" t="s">
        <v>327</v>
      </c>
      <c r="D53" s="858"/>
      <c r="E53" s="874"/>
      <c r="F53" s="92" t="s">
        <v>310</v>
      </c>
      <c r="G53" s="92" t="s">
        <v>310</v>
      </c>
      <c r="H53" s="92" t="s">
        <v>310</v>
      </c>
      <c r="I53" s="251"/>
    </row>
    <row r="54" spans="1:10" s="86" customFormat="1" ht="12" customHeight="1" x14ac:dyDescent="0.15">
      <c r="A54" s="96" t="s">
        <v>326</v>
      </c>
      <c r="B54" s="883"/>
      <c r="C54" s="872" t="s">
        <v>325</v>
      </c>
      <c r="D54" s="858"/>
      <c r="E54" s="874"/>
      <c r="F54" s="92" t="s">
        <v>310</v>
      </c>
      <c r="G54" s="92" t="s">
        <v>310</v>
      </c>
      <c r="H54" s="92" t="s">
        <v>310</v>
      </c>
      <c r="I54" s="251"/>
    </row>
    <row r="55" spans="1:10" s="86" customFormat="1" ht="12" customHeight="1" x14ac:dyDescent="0.15">
      <c r="A55" s="96" t="s">
        <v>324</v>
      </c>
      <c r="B55" s="884"/>
      <c r="C55" s="872" t="s">
        <v>323</v>
      </c>
      <c r="D55" s="858"/>
      <c r="E55" s="874"/>
      <c r="F55" s="92" t="s">
        <v>310</v>
      </c>
      <c r="G55" s="92" t="s">
        <v>310</v>
      </c>
      <c r="H55" s="92" t="s">
        <v>310</v>
      </c>
      <c r="I55" s="251"/>
    </row>
    <row r="56" spans="1:10" s="86" customFormat="1" ht="12" customHeight="1" x14ac:dyDescent="0.15">
      <c r="A56" s="96" t="s">
        <v>322</v>
      </c>
      <c r="B56" s="884"/>
      <c r="C56" s="872" t="s">
        <v>321</v>
      </c>
      <c r="D56" s="858"/>
      <c r="E56" s="874"/>
      <c r="F56" s="92" t="s">
        <v>310</v>
      </c>
      <c r="G56" s="92" t="s">
        <v>310</v>
      </c>
      <c r="H56" s="92" t="s">
        <v>310</v>
      </c>
      <c r="I56" s="251"/>
    </row>
    <row r="57" spans="1:10" s="86" customFormat="1" ht="12" customHeight="1" x14ac:dyDescent="0.15">
      <c r="A57" s="96" t="s">
        <v>320</v>
      </c>
      <c r="B57" s="884"/>
      <c r="C57" s="872" t="s">
        <v>319</v>
      </c>
      <c r="D57" s="858"/>
      <c r="E57" s="874"/>
      <c r="F57" s="92" t="s">
        <v>310</v>
      </c>
      <c r="G57" s="92" t="s">
        <v>310</v>
      </c>
      <c r="H57" s="92" t="s">
        <v>310</v>
      </c>
      <c r="I57" s="251"/>
    </row>
    <row r="58" spans="1:10" s="86" customFormat="1" ht="12" customHeight="1" x14ac:dyDescent="0.15">
      <c r="A58" s="96" t="s">
        <v>318</v>
      </c>
      <c r="B58" s="884"/>
      <c r="C58" s="872" t="s">
        <v>317</v>
      </c>
      <c r="D58" s="858"/>
      <c r="E58" s="874"/>
      <c r="F58" s="92" t="s">
        <v>310</v>
      </c>
      <c r="G58" s="92" t="s">
        <v>310</v>
      </c>
      <c r="H58" s="92" t="s">
        <v>310</v>
      </c>
      <c r="I58" s="251"/>
    </row>
    <row r="59" spans="1:10" s="86" customFormat="1" ht="12" customHeight="1" x14ac:dyDescent="0.15">
      <c r="A59" s="96" t="s">
        <v>316</v>
      </c>
      <c r="B59" s="884"/>
      <c r="C59" s="872" t="s">
        <v>1133</v>
      </c>
      <c r="D59" s="858"/>
      <c r="E59" s="874"/>
      <c r="F59" s="92" t="s">
        <v>310</v>
      </c>
      <c r="G59" s="92" t="s">
        <v>310</v>
      </c>
      <c r="H59" s="92" t="s">
        <v>310</v>
      </c>
      <c r="I59" s="251"/>
    </row>
    <row r="60" spans="1:10" s="86" customFormat="1" ht="12" customHeight="1" x14ac:dyDescent="0.15">
      <c r="A60" s="96" t="s">
        <v>315</v>
      </c>
      <c r="B60" s="884"/>
      <c r="C60" s="872" t="s">
        <v>314</v>
      </c>
      <c r="D60" s="858"/>
      <c r="E60" s="874"/>
      <c r="F60" s="92" t="s">
        <v>310</v>
      </c>
      <c r="G60" s="92" t="s">
        <v>310</v>
      </c>
      <c r="H60" s="92" t="s">
        <v>310</v>
      </c>
      <c r="I60" s="251"/>
    </row>
    <row r="61" spans="1:10" s="86" customFormat="1" ht="12" customHeight="1" thickBot="1" x14ac:dyDescent="0.2">
      <c r="A61" s="96" t="s">
        <v>313</v>
      </c>
      <c r="B61" s="884"/>
      <c r="C61" s="872" t="s">
        <v>312</v>
      </c>
      <c r="D61" s="858"/>
      <c r="E61" s="874"/>
      <c r="F61" s="92" t="s">
        <v>310</v>
      </c>
      <c r="G61" s="92" t="s">
        <v>310</v>
      </c>
      <c r="H61" s="92" t="s">
        <v>310</v>
      </c>
      <c r="I61" s="251"/>
    </row>
    <row r="62" spans="1:10" s="86" customFormat="1" ht="12" customHeight="1" x14ac:dyDescent="0.15">
      <c r="A62" s="95">
        <v>4</v>
      </c>
      <c r="B62" s="881" t="s">
        <v>311</v>
      </c>
      <c r="C62" s="876"/>
      <c r="D62" s="876"/>
      <c r="E62" s="876"/>
      <c r="F62" s="876"/>
      <c r="G62" s="876"/>
      <c r="H62" s="876"/>
      <c r="I62" s="882"/>
      <c r="J62" s="245" t="s">
        <v>847</v>
      </c>
    </row>
    <row r="63" spans="1:10" s="86" customFormat="1" ht="12" customHeight="1" x14ac:dyDescent="0.15">
      <c r="A63" s="94"/>
      <c r="B63" s="271"/>
      <c r="C63" s="272"/>
      <c r="D63" s="273"/>
      <c r="E63" s="274"/>
      <c r="F63" s="117" t="s">
        <v>310</v>
      </c>
      <c r="G63" s="117" t="s">
        <v>310</v>
      </c>
      <c r="H63" s="117" t="s">
        <v>310</v>
      </c>
      <c r="I63" s="259"/>
      <c r="J63" s="267" t="s">
        <v>848</v>
      </c>
    </row>
    <row r="64" spans="1:10" s="86" customFormat="1" ht="12" customHeight="1" x14ac:dyDescent="0.15">
      <c r="A64" s="94"/>
      <c r="B64" s="271"/>
      <c r="C64" s="272"/>
      <c r="D64" s="273"/>
      <c r="E64" s="274"/>
      <c r="F64" s="117" t="s">
        <v>310</v>
      </c>
      <c r="G64" s="117" t="s">
        <v>310</v>
      </c>
      <c r="H64" s="117" t="s">
        <v>310</v>
      </c>
      <c r="I64" s="259"/>
    </row>
    <row r="65" spans="1:9" s="86" customFormat="1" ht="12" customHeight="1" thickBot="1" x14ac:dyDescent="0.2">
      <c r="A65" s="93"/>
      <c r="B65" s="275"/>
      <c r="C65" s="276"/>
      <c r="D65" s="277"/>
      <c r="E65" s="278"/>
      <c r="F65" s="117" t="s">
        <v>310</v>
      </c>
      <c r="G65" s="117" t="s">
        <v>310</v>
      </c>
      <c r="H65" s="117" t="s">
        <v>310</v>
      </c>
      <c r="I65" s="260"/>
    </row>
    <row r="66" spans="1:9" s="86" customFormat="1" ht="12" customHeight="1" x14ac:dyDescent="0.15">
      <c r="A66" s="879" t="s">
        <v>309</v>
      </c>
      <c r="B66" s="880"/>
      <c r="C66" s="880"/>
      <c r="D66" s="91"/>
      <c r="E66" s="91"/>
      <c r="F66" s="91"/>
      <c r="G66" s="91"/>
      <c r="H66" s="91"/>
      <c r="I66" s="90"/>
    </row>
    <row r="67" spans="1:9" s="86" customFormat="1" ht="21" customHeight="1" x14ac:dyDescent="0.15">
      <c r="A67" s="89" t="s">
        <v>308</v>
      </c>
      <c r="B67" s="868" t="s">
        <v>307</v>
      </c>
      <c r="C67" s="869"/>
      <c r="D67" s="88" t="s">
        <v>306</v>
      </c>
      <c r="E67" s="868" t="s">
        <v>305</v>
      </c>
      <c r="F67" s="870"/>
      <c r="G67" s="870"/>
      <c r="H67" s="869"/>
      <c r="I67" s="87" t="s">
        <v>304</v>
      </c>
    </row>
    <row r="68" spans="1:9" s="86" customFormat="1" ht="21" customHeight="1" x14ac:dyDescent="0.15">
      <c r="A68" s="268"/>
      <c r="B68" s="862"/>
      <c r="C68" s="863"/>
      <c r="D68" s="269"/>
      <c r="E68" s="862"/>
      <c r="F68" s="867"/>
      <c r="G68" s="867"/>
      <c r="H68" s="863"/>
      <c r="I68" s="251"/>
    </row>
    <row r="69" spans="1:9" s="86" customFormat="1" ht="21" customHeight="1" x14ac:dyDescent="0.15">
      <c r="A69" s="268"/>
      <c r="B69" s="862"/>
      <c r="C69" s="863"/>
      <c r="D69" s="269"/>
      <c r="E69" s="862"/>
      <c r="F69" s="867"/>
      <c r="G69" s="867"/>
      <c r="H69" s="863"/>
      <c r="I69" s="251"/>
    </row>
    <row r="70" spans="1:9" s="86" customFormat="1" ht="21" customHeight="1" x14ac:dyDescent="0.15">
      <c r="A70" s="268"/>
      <c r="B70" s="862"/>
      <c r="C70" s="863"/>
      <c r="D70" s="269"/>
      <c r="E70" s="862"/>
      <c r="F70" s="867"/>
      <c r="G70" s="867"/>
      <c r="H70" s="863"/>
      <c r="I70" s="251"/>
    </row>
    <row r="71" spans="1:9" s="86" customFormat="1" ht="21" customHeight="1" x14ac:dyDescent="0.15">
      <c r="A71" s="268"/>
      <c r="B71" s="862"/>
      <c r="C71" s="863"/>
      <c r="D71" s="269"/>
      <c r="E71" s="862"/>
      <c r="F71" s="867"/>
      <c r="G71" s="867"/>
      <c r="H71" s="863"/>
      <c r="I71" s="251"/>
    </row>
    <row r="72" spans="1:9" s="86" customFormat="1" ht="21" customHeight="1" thickBot="1" x14ac:dyDescent="0.2">
      <c r="A72" s="270"/>
      <c r="B72" s="864"/>
      <c r="C72" s="865"/>
      <c r="D72" s="250"/>
      <c r="E72" s="864"/>
      <c r="F72" s="866"/>
      <c r="G72" s="866"/>
      <c r="H72" s="865"/>
      <c r="I72" s="252"/>
    </row>
    <row r="73" spans="1:9" ht="12" customHeight="1" x14ac:dyDescent="0.15">
      <c r="I73" s="871" t="s">
        <v>303</v>
      </c>
    </row>
    <row r="74" spans="1:9" ht="12" customHeight="1" x14ac:dyDescent="0.15">
      <c r="I74" s="871"/>
    </row>
    <row r="75" spans="1:9" ht="12" customHeight="1" x14ac:dyDescent="0.15">
      <c r="A75" s="861" t="s">
        <v>127</v>
      </c>
      <c r="B75" s="860"/>
      <c r="C75" s="860"/>
      <c r="D75" s="860"/>
      <c r="E75" s="860"/>
      <c r="F75" s="860"/>
      <c r="G75" s="860"/>
      <c r="H75" s="860"/>
      <c r="I75" s="860"/>
    </row>
    <row r="76" spans="1:9" ht="12" customHeight="1" x14ac:dyDescent="0.15">
      <c r="A76" s="85" t="s">
        <v>130</v>
      </c>
      <c r="B76" s="861" t="s">
        <v>302</v>
      </c>
      <c r="C76" s="861"/>
      <c r="D76" s="861"/>
      <c r="E76" s="861"/>
      <c r="F76" s="861"/>
      <c r="G76" s="861"/>
      <c r="H76" s="861"/>
      <c r="I76" s="861"/>
    </row>
    <row r="77" spans="1:9" ht="12" customHeight="1" x14ac:dyDescent="0.15">
      <c r="A77" s="85" t="s">
        <v>131</v>
      </c>
      <c r="B77" s="861" t="s">
        <v>301</v>
      </c>
      <c r="C77" s="861"/>
      <c r="D77" s="861"/>
      <c r="E77" s="861"/>
      <c r="F77" s="861"/>
      <c r="G77" s="861"/>
      <c r="H77" s="861"/>
      <c r="I77" s="861"/>
    </row>
    <row r="78" spans="1:9" ht="33" customHeight="1" x14ac:dyDescent="0.15">
      <c r="A78" s="85" t="s">
        <v>129</v>
      </c>
      <c r="B78" s="861" t="s">
        <v>1071</v>
      </c>
      <c r="C78" s="861"/>
      <c r="D78" s="861"/>
      <c r="E78" s="861"/>
      <c r="F78" s="861"/>
      <c r="G78" s="861"/>
      <c r="H78" s="861"/>
      <c r="I78" s="861"/>
    </row>
    <row r="79" spans="1:9" ht="12" customHeight="1" x14ac:dyDescent="0.15">
      <c r="A79" s="85" t="s">
        <v>132</v>
      </c>
      <c r="B79" s="861" t="s">
        <v>1072</v>
      </c>
      <c r="C79" s="861"/>
      <c r="D79" s="861"/>
      <c r="E79" s="861"/>
      <c r="F79" s="861"/>
      <c r="G79" s="861"/>
      <c r="H79" s="861"/>
      <c r="I79" s="861"/>
    </row>
    <row r="80" spans="1:9" ht="12" customHeight="1" x14ac:dyDescent="0.15">
      <c r="A80" s="85" t="s">
        <v>133</v>
      </c>
      <c r="B80" s="859" t="s">
        <v>1073</v>
      </c>
      <c r="C80" s="860"/>
      <c r="D80" s="860"/>
      <c r="E80" s="860"/>
      <c r="F80" s="860"/>
      <c r="G80" s="860"/>
      <c r="H80" s="860"/>
      <c r="I80" s="860"/>
    </row>
    <row r="81" spans="1:9" ht="12" customHeight="1" x14ac:dyDescent="0.15">
      <c r="A81" s="85" t="s">
        <v>134</v>
      </c>
      <c r="B81" s="861" t="s">
        <v>300</v>
      </c>
      <c r="C81" s="861"/>
      <c r="D81" s="861"/>
      <c r="E81" s="861"/>
      <c r="F81" s="861"/>
      <c r="G81" s="861"/>
      <c r="H81" s="861"/>
      <c r="I81" s="861"/>
    </row>
    <row r="82" spans="1:9" ht="21" customHeight="1" x14ac:dyDescent="0.15">
      <c r="A82" s="85" t="s">
        <v>135</v>
      </c>
      <c r="B82" s="861" t="s">
        <v>299</v>
      </c>
      <c r="C82" s="861"/>
      <c r="D82" s="861"/>
      <c r="E82" s="861"/>
      <c r="F82" s="861"/>
      <c r="G82" s="861"/>
      <c r="H82" s="861"/>
      <c r="I82" s="861"/>
    </row>
    <row r="83" spans="1:9" ht="12" customHeight="1" x14ac:dyDescent="0.15">
      <c r="A83" s="85" t="s">
        <v>138</v>
      </c>
      <c r="B83" s="861" t="s">
        <v>1083</v>
      </c>
      <c r="C83" s="861"/>
      <c r="D83" s="861"/>
      <c r="E83" s="861"/>
      <c r="F83" s="861"/>
      <c r="G83" s="861"/>
      <c r="H83" s="861"/>
      <c r="I83" s="861"/>
    </row>
    <row r="84" spans="1:9" ht="21" customHeight="1" x14ac:dyDescent="0.15">
      <c r="A84" s="85" t="s">
        <v>139</v>
      </c>
      <c r="B84" s="861" t="s">
        <v>298</v>
      </c>
      <c r="C84" s="861"/>
      <c r="D84" s="861"/>
      <c r="E84" s="861"/>
      <c r="F84" s="861"/>
      <c r="G84" s="861"/>
      <c r="H84" s="861"/>
      <c r="I84" s="861"/>
    </row>
    <row r="85" spans="1:9" ht="21" customHeight="1" x14ac:dyDescent="0.15">
      <c r="A85" s="85" t="s">
        <v>140</v>
      </c>
      <c r="B85" s="861" t="s">
        <v>1074</v>
      </c>
      <c r="C85" s="861"/>
      <c r="D85" s="861"/>
      <c r="E85" s="861"/>
      <c r="F85" s="861"/>
      <c r="G85" s="861"/>
      <c r="H85" s="861"/>
      <c r="I85" s="861"/>
    </row>
    <row r="86" spans="1:9" ht="21" customHeight="1" x14ac:dyDescent="0.15">
      <c r="A86" s="85" t="s">
        <v>141</v>
      </c>
      <c r="B86" s="861" t="s">
        <v>1075</v>
      </c>
      <c r="C86" s="861"/>
      <c r="D86" s="861"/>
      <c r="E86" s="861"/>
      <c r="F86" s="861"/>
      <c r="G86" s="861"/>
      <c r="H86" s="861"/>
      <c r="I86" s="861"/>
    </row>
    <row r="87" spans="1:9" ht="12" customHeight="1" x14ac:dyDescent="0.15">
      <c r="A87" s="85" t="s">
        <v>142</v>
      </c>
      <c r="B87" s="861" t="s">
        <v>1076</v>
      </c>
      <c r="C87" s="861"/>
      <c r="D87" s="861"/>
      <c r="E87" s="861"/>
      <c r="F87" s="861"/>
      <c r="G87" s="861"/>
      <c r="H87" s="861"/>
      <c r="I87" s="861"/>
    </row>
    <row r="88" spans="1:9" ht="43.5" customHeight="1" x14ac:dyDescent="0.15">
      <c r="A88" s="85" t="s">
        <v>143</v>
      </c>
      <c r="B88" s="861" t="s">
        <v>1106</v>
      </c>
      <c r="C88" s="861"/>
      <c r="D88" s="861"/>
      <c r="E88" s="861"/>
      <c r="F88" s="861"/>
      <c r="G88" s="861"/>
      <c r="H88" s="861"/>
      <c r="I88" s="861"/>
    </row>
    <row r="89" spans="1:9" ht="45" customHeight="1" x14ac:dyDescent="0.15">
      <c r="A89" s="85" t="s">
        <v>144</v>
      </c>
      <c r="B89" s="861" t="s">
        <v>1125</v>
      </c>
      <c r="C89" s="861"/>
      <c r="D89" s="861"/>
      <c r="E89" s="861"/>
      <c r="F89" s="861"/>
      <c r="G89" s="861"/>
      <c r="H89" s="861"/>
      <c r="I89" s="861"/>
    </row>
    <row r="90" spans="1:9" ht="21" customHeight="1" x14ac:dyDescent="0.15">
      <c r="A90" s="477" t="s">
        <v>145</v>
      </c>
      <c r="B90" s="861" t="s">
        <v>297</v>
      </c>
      <c r="C90" s="861"/>
      <c r="D90" s="861"/>
      <c r="E90" s="861"/>
      <c r="F90" s="861"/>
      <c r="G90" s="861"/>
      <c r="H90" s="861"/>
      <c r="I90" s="861"/>
    </row>
  </sheetData>
  <sheetProtection sheet="1" objects="1" scenarios="1"/>
  <mergeCells count="108">
    <mergeCell ref="E4:H5"/>
    <mergeCell ref="I4:I5"/>
    <mergeCell ref="A2:I2"/>
    <mergeCell ref="A3:I3"/>
    <mergeCell ref="C31:C36"/>
    <mergeCell ref="D31:E31"/>
    <mergeCell ref="D32:E32"/>
    <mergeCell ref="D34:E34"/>
    <mergeCell ref="H9:I9"/>
    <mergeCell ref="D17:E17"/>
    <mergeCell ref="A6:B9"/>
    <mergeCell ref="B15:B22"/>
    <mergeCell ref="B24:B25"/>
    <mergeCell ref="A11:A13"/>
    <mergeCell ref="B11:E13"/>
    <mergeCell ref="F11:H11"/>
    <mergeCell ref="I11:I13"/>
    <mergeCell ref="F12:F13"/>
    <mergeCell ref="B14:I14"/>
    <mergeCell ref="D25:E25"/>
    <mergeCell ref="C15:C22"/>
    <mergeCell ref="D6:G6"/>
    <mergeCell ref="H6:I6"/>
    <mergeCell ref="D7:G7"/>
    <mergeCell ref="C41:E41"/>
    <mergeCell ref="C42:E42"/>
    <mergeCell ref="C8:C9"/>
    <mergeCell ref="D8:G8"/>
    <mergeCell ref="D9:G9"/>
    <mergeCell ref="H8:I8"/>
    <mergeCell ref="D15:E15"/>
    <mergeCell ref="C38:E38"/>
    <mergeCell ref="C39:E39"/>
    <mergeCell ref="C26:C30"/>
    <mergeCell ref="D28:E28"/>
    <mergeCell ref="D23:E23"/>
    <mergeCell ref="C55:E55"/>
    <mergeCell ref="C51:E51"/>
    <mergeCell ref="C48:E48"/>
    <mergeCell ref="B48:B51"/>
    <mergeCell ref="H7:I7"/>
    <mergeCell ref="B26:B36"/>
    <mergeCell ref="C44:E44"/>
    <mergeCell ref="C45:E45"/>
    <mergeCell ref="C43:E43"/>
    <mergeCell ref="D27:E27"/>
    <mergeCell ref="C24:C25"/>
    <mergeCell ref="D26:E26"/>
    <mergeCell ref="D20:E20"/>
    <mergeCell ref="D21:E21"/>
    <mergeCell ref="D35:E35"/>
    <mergeCell ref="D16:E16"/>
    <mergeCell ref="D24:E24"/>
    <mergeCell ref="D19:E19"/>
    <mergeCell ref="D22:E22"/>
    <mergeCell ref="D18:E18"/>
    <mergeCell ref="C40:E40"/>
    <mergeCell ref="D36:E36"/>
    <mergeCell ref="D33:E33"/>
    <mergeCell ref="B37:I37"/>
    <mergeCell ref="B68:C68"/>
    <mergeCell ref="B69:C69"/>
    <mergeCell ref="E68:H68"/>
    <mergeCell ref="E69:H69"/>
    <mergeCell ref="I73:I74"/>
    <mergeCell ref="D29:E29"/>
    <mergeCell ref="D30:E30"/>
    <mergeCell ref="C53:E53"/>
    <mergeCell ref="B52:I52"/>
    <mergeCell ref="C47:E47"/>
    <mergeCell ref="C49:E49"/>
    <mergeCell ref="A66:C66"/>
    <mergeCell ref="B62:I62"/>
    <mergeCell ref="E71:H71"/>
    <mergeCell ref="C56:E56"/>
    <mergeCell ref="B53:B61"/>
    <mergeCell ref="C60:E60"/>
    <mergeCell ref="C61:E61"/>
    <mergeCell ref="B38:B45"/>
    <mergeCell ref="C58:E58"/>
    <mergeCell ref="C59:E59"/>
    <mergeCell ref="C57:E57"/>
    <mergeCell ref="C50:E50"/>
    <mergeCell ref="C54:E54"/>
    <mergeCell ref="C46:D46"/>
    <mergeCell ref="B80:I80"/>
    <mergeCell ref="B90:I90"/>
    <mergeCell ref="B85:I85"/>
    <mergeCell ref="B88:I88"/>
    <mergeCell ref="B89:I89"/>
    <mergeCell ref="B86:I86"/>
    <mergeCell ref="B87:I87"/>
    <mergeCell ref="B84:I84"/>
    <mergeCell ref="B70:C70"/>
    <mergeCell ref="B71:C71"/>
    <mergeCell ref="B72:C72"/>
    <mergeCell ref="E72:H72"/>
    <mergeCell ref="A75:I75"/>
    <mergeCell ref="B76:I76"/>
    <mergeCell ref="B77:I77"/>
    <mergeCell ref="B81:I81"/>
    <mergeCell ref="E70:H70"/>
    <mergeCell ref="B82:I82"/>
    <mergeCell ref="B83:I83"/>
    <mergeCell ref="B79:I79"/>
    <mergeCell ref="B78:I78"/>
    <mergeCell ref="B67:C67"/>
    <mergeCell ref="E67:H67"/>
  </mergeCells>
  <phoneticPr fontId="7"/>
  <dataValidations xWindow="811" yWindow="513" count="3">
    <dataValidation type="list" showInputMessage="1" showErrorMessage="1" promptTitle="入力方法" prompt="右側の▼をクリックし_x000a_該当項目は”〇”_x000a_を選択してください。" sqref="G15:G36 G38:G51 G53:G61 G63:G65" xr:uid="{00000000-0002-0000-0600-000000000000}">
      <formula1>"　,〇"</formula1>
    </dataValidation>
    <dataValidation type="list" showInputMessage="1" showErrorMessage="1" promptTitle="入力方法" prompt="右側の▼をクリックし_x000a_該当項目は”〇”_x000a_対象外項目は”－”_x000a_を選択してください。" sqref="F15:F36 F38:F51 F53:F61 F63:F65" xr:uid="{00000000-0002-0000-0600-000001000000}">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H15:H36 H38:H51 H53:H61 H63:H65" xr:uid="{00000000-0002-0000-0600-000002000000}">
      <formula1>"　,〇"</formula1>
    </dataValidation>
  </dataValidations>
  <hyperlinks>
    <hyperlink ref="K3" r:id="rId1" xr:uid="{612BF2CD-F2F1-4F05-AC7F-32E1694EE952}"/>
  </hyperlinks>
  <pageMargins left="0.62992125984251968" right="3.937007874015748E-2" top="0.35433070866141736" bottom="0.19685039370078741" header="0.70866141732283472" footer="0.11811023622047245"/>
  <pageSetup paperSize="9" scale="92" orientation="portrait" blackAndWhite="1" r:id="rId2"/>
  <headerFooter>
    <oddHeader>&amp;C　　　　　　　　　　　　</oddHeader>
    <oddFooter>&amp;R&amp;"Times New Roman,標準"&amp;6 2026</oddFooter>
  </headerFooter>
  <rowBreaks count="1" manualBreakCount="1">
    <brk id="72"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70"/>
  <sheetViews>
    <sheetView showGridLines="0" showZeros="0" topLeftCell="A142" zoomScale="120" zoomScaleNormal="120" zoomScaleSheetLayoutView="100" workbookViewId="0">
      <selection activeCell="A170" sqref="A170"/>
    </sheetView>
  </sheetViews>
  <sheetFormatPr defaultRowHeight="9.75" x14ac:dyDescent="0.15"/>
  <cols>
    <col min="1" max="1" width="4.125" style="209" customWidth="1"/>
    <col min="2" max="2" width="13" style="209" customWidth="1"/>
    <col min="3" max="3" width="14.75" style="209" customWidth="1"/>
    <col min="4" max="4" width="26.625" style="209" customWidth="1"/>
    <col min="5" max="5" width="15" style="209" customWidth="1"/>
    <col min="6" max="9" width="5" style="209" customWidth="1"/>
    <col min="10" max="16384" width="9" style="209"/>
  </cols>
  <sheetData>
    <row r="1" spans="1:15" ht="12" customHeight="1" x14ac:dyDescent="0.15">
      <c r="A1" s="208" t="s">
        <v>835</v>
      </c>
      <c r="H1" s="210"/>
      <c r="I1" s="210"/>
    </row>
    <row r="2" spans="1:15" ht="15" customHeight="1" x14ac:dyDescent="0.15">
      <c r="A2" s="1035" t="s">
        <v>405</v>
      </c>
      <c r="B2" s="1035"/>
      <c r="C2" s="1035"/>
      <c r="D2" s="1035"/>
      <c r="E2" s="1035"/>
      <c r="F2" s="1035"/>
      <c r="G2" s="1035"/>
      <c r="H2" s="1035"/>
      <c r="I2" s="1035"/>
      <c r="J2" s="517" t="s">
        <v>1161</v>
      </c>
      <c r="K2" s="436"/>
    </row>
    <row r="3" spans="1:15" ht="12" customHeight="1" x14ac:dyDescent="0.15">
      <c r="A3" s="1036" t="s">
        <v>620</v>
      </c>
      <c r="B3" s="1037"/>
      <c r="C3" s="1037"/>
      <c r="D3" s="1037"/>
      <c r="E3" s="1037"/>
      <c r="F3" s="1037"/>
      <c r="G3" s="1037"/>
      <c r="H3" s="1037"/>
      <c r="I3" s="1037"/>
      <c r="J3" s="436"/>
      <c r="K3" s="514" t="s">
        <v>1162</v>
      </c>
    </row>
    <row r="4" spans="1:15" ht="9" customHeight="1" x14ac:dyDescent="0.15">
      <c r="A4" s="211"/>
      <c r="B4" s="212"/>
      <c r="C4" s="212"/>
      <c r="D4" s="212"/>
      <c r="E4" s="909" t="str">
        <f>IF('第二面 '!$S$3="","",'第二面 '!$S$3)</f>
        <v/>
      </c>
      <c r="F4" s="909"/>
      <c r="G4" s="909"/>
      <c r="H4" s="909"/>
      <c r="I4" s="1059" t="s">
        <v>619</v>
      </c>
    </row>
    <row r="5" spans="1:15" ht="9" customHeight="1" thickBot="1" x14ac:dyDescent="0.2">
      <c r="B5" s="213"/>
      <c r="C5" s="213"/>
      <c r="D5" s="213"/>
      <c r="E5" s="910"/>
      <c r="F5" s="910"/>
      <c r="G5" s="910"/>
      <c r="H5" s="910"/>
      <c r="I5" s="1060"/>
    </row>
    <row r="6" spans="1:15" ht="12" customHeight="1" x14ac:dyDescent="0.15">
      <c r="A6" s="1051" t="s">
        <v>402</v>
      </c>
      <c r="B6" s="960"/>
      <c r="C6" s="214"/>
      <c r="D6" s="967" t="s">
        <v>401</v>
      </c>
      <c r="E6" s="1055"/>
      <c r="F6" s="1055"/>
      <c r="G6" s="969"/>
      <c r="H6" s="967" t="s">
        <v>400</v>
      </c>
      <c r="I6" s="1056"/>
    </row>
    <row r="7" spans="1:15" ht="12" customHeight="1" x14ac:dyDescent="0.15">
      <c r="A7" s="1052"/>
      <c r="B7" s="963"/>
      <c r="C7" s="215" t="s">
        <v>399</v>
      </c>
      <c r="D7" s="1041">
        <f>'第二面 '!J70</f>
        <v>0</v>
      </c>
      <c r="E7" s="1042"/>
      <c r="F7" s="1042"/>
      <c r="G7" s="1043"/>
      <c r="H7" s="1044"/>
      <c r="I7" s="1045"/>
      <c r="J7" s="245" t="s">
        <v>843</v>
      </c>
    </row>
    <row r="8" spans="1:15" ht="12" customHeight="1" x14ac:dyDescent="0.15">
      <c r="A8" s="1052"/>
      <c r="B8" s="963"/>
      <c r="C8" s="1057" t="s">
        <v>398</v>
      </c>
      <c r="D8" s="1041">
        <f>'第二面 '!J81</f>
        <v>0</v>
      </c>
      <c r="E8" s="1042"/>
      <c r="F8" s="1042"/>
      <c r="G8" s="1043"/>
      <c r="H8" s="1044"/>
      <c r="I8" s="1045"/>
    </row>
    <row r="9" spans="1:15" ht="12" customHeight="1" thickBot="1" x14ac:dyDescent="0.2">
      <c r="A9" s="1053"/>
      <c r="B9" s="1054"/>
      <c r="C9" s="1058"/>
      <c r="D9" s="1046"/>
      <c r="E9" s="1047"/>
      <c r="F9" s="1047"/>
      <c r="G9" s="1048"/>
      <c r="H9" s="1049"/>
      <c r="I9" s="1050"/>
    </row>
    <row r="10" spans="1:15" ht="12" customHeight="1" thickBot="1" x14ac:dyDescent="0.2">
      <c r="B10" s="213"/>
      <c r="C10" s="213"/>
      <c r="D10" s="213"/>
      <c r="E10" s="213"/>
      <c r="F10" s="213"/>
      <c r="G10" s="213"/>
      <c r="H10" s="213"/>
      <c r="I10" s="213"/>
    </row>
    <row r="11" spans="1:15" ht="12" customHeight="1" x14ac:dyDescent="0.15">
      <c r="A11" s="955" t="s">
        <v>308</v>
      </c>
      <c r="B11" s="932" t="s">
        <v>397</v>
      </c>
      <c r="C11" s="933"/>
      <c r="D11" s="933"/>
      <c r="E11" s="934"/>
      <c r="F11" s="967" t="s">
        <v>396</v>
      </c>
      <c r="G11" s="968"/>
      <c r="H11" s="969"/>
      <c r="I11" s="970" t="s">
        <v>395</v>
      </c>
      <c r="K11" s="314" t="s">
        <v>852</v>
      </c>
    </row>
    <row r="12" spans="1:15" ht="12" customHeight="1" x14ac:dyDescent="0.15">
      <c r="A12" s="956"/>
      <c r="B12" s="935"/>
      <c r="C12" s="936"/>
      <c r="D12" s="936"/>
      <c r="E12" s="937"/>
      <c r="F12" s="973" t="s">
        <v>394</v>
      </c>
      <c r="G12" s="989" t="s">
        <v>393</v>
      </c>
      <c r="H12" s="206"/>
      <c r="I12" s="971"/>
      <c r="K12" s="314" t="s">
        <v>851</v>
      </c>
    </row>
    <row r="13" spans="1:15" ht="19.5" customHeight="1" thickBot="1" x14ac:dyDescent="0.2">
      <c r="A13" s="957"/>
      <c r="B13" s="1038"/>
      <c r="C13" s="1039"/>
      <c r="D13" s="1039"/>
      <c r="E13" s="1040"/>
      <c r="F13" s="974"/>
      <c r="G13" s="990"/>
      <c r="H13" s="207" t="s">
        <v>392</v>
      </c>
      <c r="I13" s="972"/>
    </row>
    <row r="14" spans="1:15" ht="22.5" customHeight="1" x14ac:dyDescent="0.15">
      <c r="A14" s="216">
        <v>1</v>
      </c>
      <c r="B14" s="975" t="s">
        <v>618</v>
      </c>
      <c r="C14" s="976"/>
      <c r="D14" s="976"/>
      <c r="E14" s="976"/>
      <c r="F14" s="976"/>
      <c r="G14" s="976"/>
      <c r="H14" s="976"/>
      <c r="I14" s="977"/>
      <c r="K14" s="345" t="s">
        <v>917</v>
      </c>
      <c r="L14" s="346"/>
      <c r="M14" s="346"/>
      <c r="N14" s="346"/>
      <c r="O14" s="347"/>
    </row>
    <row r="15" spans="1:15" ht="12" customHeight="1" x14ac:dyDescent="0.15">
      <c r="A15" s="217" t="s">
        <v>329</v>
      </c>
      <c r="B15" s="1017" t="s">
        <v>617</v>
      </c>
      <c r="C15" s="1009" t="s">
        <v>616</v>
      </c>
      <c r="D15" s="985" t="s">
        <v>615</v>
      </c>
      <c r="E15" s="986"/>
      <c r="F15" s="218" t="s">
        <v>310</v>
      </c>
      <c r="G15" s="218" t="s">
        <v>310</v>
      </c>
      <c r="H15" s="218" t="s">
        <v>310</v>
      </c>
      <c r="I15" s="262"/>
      <c r="K15" s="348" t="s">
        <v>918</v>
      </c>
      <c r="L15" s="349"/>
      <c r="M15" s="349"/>
      <c r="N15" s="349"/>
      <c r="O15" s="350"/>
    </row>
    <row r="16" spans="1:15" ht="12" customHeight="1" x14ac:dyDescent="0.15">
      <c r="A16" s="217" t="s">
        <v>326</v>
      </c>
      <c r="B16" s="1018"/>
      <c r="C16" s="1009"/>
      <c r="D16" s="985" t="s">
        <v>614</v>
      </c>
      <c r="E16" s="986"/>
      <c r="F16" s="218" t="s">
        <v>310</v>
      </c>
      <c r="G16" s="218" t="s">
        <v>310</v>
      </c>
      <c r="H16" s="218" t="s">
        <v>310</v>
      </c>
      <c r="I16" s="262"/>
    </row>
    <row r="17" spans="1:12" ht="12" customHeight="1" x14ac:dyDescent="0.15">
      <c r="A17" s="217" t="s">
        <v>324</v>
      </c>
      <c r="B17" s="1018"/>
      <c r="C17" s="1010"/>
      <c r="D17" s="985" t="s">
        <v>613</v>
      </c>
      <c r="E17" s="986"/>
      <c r="F17" s="218" t="s">
        <v>310</v>
      </c>
      <c r="G17" s="218" t="s">
        <v>310</v>
      </c>
      <c r="H17" s="218" t="s">
        <v>310</v>
      </c>
      <c r="I17" s="262"/>
    </row>
    <row r="18" spans="1:12" ht="12" customHeight="1" x14ac:dyDescent="0.15">
      <c r="A18" s="217" t="s">
        <v>322</v>
      </c>
      <c r="B18" s="1018"/>
      <c r="C18" s="1010"/>
      <c r="D18" s="985" t="s">
        <v>612</v>
      </c>
      <c r="E18" s="986"/>
      <c r="F18" s="218" t="s">
        <v>310</v>
      </c>
      <c r="G18" s="218" t="s">
        <v>310</v>
      </c>
      <c r="H18" s="218" t="s">
        <v>310</v>
      </c>
      <c r="I18" s="262"/>
    </row>
    <row r="19" spans="1:12" ht="12" customHeight="1" thickBot="1" x14ac:dyDescent="0.2">
      <c r="A19" s="217" t="s">
        <v>320</v>
      </c>
      <c r="B19" s="1018"/>
      <c r="C19" s="1010"/>
      <c r="D19" s="985" t="s">
        <v>611</v>
      </c>
      <c r="E19" s="986"/>
      <c r="F19" s="218" t="s">
        <v>310</v>
      </c>
      <c r="G19" s="218" t="s">
        <v>310</v>
      </c>
      <c r="H19" s="218" t="s">
        <v>310</v>
      </c>
      <c r="I19" s="262"/>
    </row>
    <row r="20" spans="1:12" ht="12" customHeight="1" thickTop="1" x14ac:dyDescent="0.15">
      <c r="A20" s="217" t="s">
        <v>318</v>
      </c>
      <c r="B20" s="978" t="s">
        <v>598</v>
      </c>
      <c r="C20" s="1025" t="s">
        <v>610</v>
      </c>
      <c r="D20" s="985" t="s">
        <v>539</v>
      </c>
      <c r="E20" s="986"/>
      <c r="F20" s="218" t="s">
        <v>310</v>
      </c>
      <c r="G20" s="218" t="s">
        <v>310</v>
      </c>
      <c r="H20" s="218" t="s">
        <v>310</v>
      </c>
      <c r="I20" s="262"/>
    </row>
    <row r="21" spans="1:12" ht="12" customHeight="1" x14ac:dyDescent="0.15">
      <c r="A21" s="217" t="s">
        <v>316</v>
      </c>
      <c r="B21" s="979"/>
      <c r="C21" s="1025"/>
      <c r="D21" s="985" t="s">
        <v>609</v>
      </c>
      <c r="E21" s="986"/>
      <c r="F21" s="218" t="s">
        <v>310</v>
      </c>
      <c r="G21" s="218" t="s">
        <v>310</v>
      </c>
      <c r="H21" s="218" t="s">
        <v>310</v>
      </c>
      <c r="I21" s="262"/>
      <c r="K21" s="219"/>
      <c r="L21" s="219"/>
    </row>
    <row r="22" spans="1:12" ht="12" customHeight="1" x14ac:dyDescent="0.15">
      <c r="A22" s="217" t="s">
        <v>315</v>
      </c>
      <c r="B22" s="979"/>
      <c r="C22" s="1025"/>
      <c r="D22" s="985" t="s">
        <v>608</v>
      </c>
      <c r="E22" s="986"/>
      <c r="F22" s="218" t="s">
        <v>310</v>
      </c>
      <c r="G22" s="218" t="s">
        <v>310</v>
      </c>
      <c r="H22" s="218" t="s">
        <v>310</v>
      </c>
      <c r="I22" s="262"/>
      <c r="K22" s="219"/>
      <c r="L22" s="219"/>
    </row>
    <row r="23" spans="1:12" ht="12" customHeight="1" x14ac:dyDescent="0.15">
      <c r="A23" s="217" t="s">
        <v>313</v>
      </c>
      <c r="B23" s="979"/>
      <c r="C23" s="1032"/>
      <c r="D23" s="1024" t="s">
        <v>607</v>
      </c>
      <c r="E23" s="1025"/>
      <c r="F23" s="218" t="s">
        <v>310</v>
      </c>
      <c r="G23" s="218" t="s">
        <v>310</v>
      </c>
      <c r="H23" s="218" t="s">
        <v>310</v>
      </c>
      <c r="I23" s="262"/>
    </row>
    <row r="24" spans="1:12" ht="12" customHeight="1" thickBot="1" x14ac:dyDescent="0.2">
      <c r="A24" s="217" t="s">
        <v>339</v>
      </c>
      <c r="B24" s="980"/>
      <c r="C24" s="1032"/>
      <c r="D24" s="985" t="s">
        <v>606</v>
      </c>
      <c r="E24" s="986"/>
      <c r="F24" s="218" t="s">
        <v>310</v>
      </c>
      <c r="G24" s="218" t="s">
        <v>310</v>
      </c>
      <c r="H24" s="218" t="s">
        <v>310</v>
      </c>
      <c r="I24" s="262"/>
    </row>
    <row r="25" spans="1:12" ht="11.25" customHeight="1" thickTop="1" x14ac:dyDescent="0.15">
      <c r="A25" s="217" t="s">
        <v>336</v>
      </c>
      <c r="B25" s="1018" t="s">
        <v>605</v>
      </c>
      <c r="C25" s="1009" t="s">
        <v>604</v>
      </c>
      <c r="D25" s="985" t="s">
        <v>603</v>
      </c>
      <c r="E25" s="986"/>
      <c r="F25" s="218" t="s">
        <v>310</v>
      </c>
      <c r="G25" s="218" t="s">
        <v>310</v>
      </c>
      <c r="H25" s="218" t="s">
        <v>310</v>
      </c>
      <c r="I25" s="262"/>
    </row>
    <row r="26" spans="1:12" ht="11.25" customHeight="1" x14ac:dyDescent="0.15">
      <c r="A26" s="217" t="s">
        <v>334</v>
      </c>
      <c r="B26" s="1018"/>
      <c r="C26" s="1009"/>
      <c r="D26" s="985" t="s">
        <v>602</v>
      </c>
      <c r="E26" s="986"/>
      <c r="F26" s="218" t="s">
        <v>310</v>
      </c>
      <c r="G26" s="218" t="s">
        <v>310</v>
      </c>
      <c r="H26" s="218" t="s">
        <v>310</v>
      </c>
      <c r="I26" s="262"/>
    </row>
    <row r="27" spans="1:12" ht="11.25" customHeight="1" x14ac:dyDescent="0.15">
      <c r="A27" s="217" t="s">
        <v>332</v>
      </c>
      <c r="B27" s="1018"/>
      <c r="C27" s="1009"/>
      <c r="D27" s="985" t="s">
        <v>601</v>
      </c>
      <c r="E27" s="986"/>
      <c r="F27" s="218" t="s">
        <v>310</v>
      </c>
      <c r="G27" s="218" t="s">
        <v>310</v>
      </c>
      <c r="H27" s="218" t="s">
        <v>310</v>
      </c>
      <c r="I27" s="262"/>
    </row>
    <row r="28" spans="1:12" ht="11.25" customHeight="1" x14ac:dyDescent="0.15">
      <c r="A28" s="217" t="s">
        <v>439</v>
      </c>
      <c r="B28" s="1018"/>
      <c r="C28" s="1009"/>
      <c r="D28" s="985" t="s">
        <v>600</v>
      </c>
      <c r="E28" s="986"/>
      <c r="F28" s="218" t="s">
        <v>310</v>
      </c>
      <c r="G28" s="218" t="s">
        <v>310</v>
      </c>
      <c r="H28" s="218" t="s">
        <v>310</v>
      </c>
      <c r="I28" s="262"/>
    </row>
    <row r="29" spans="1:12" ht="11.25" customHeight="1" thickBot="1" x14ac:dyDescent="0.2">
      <c r="A29" s="217" t="s">
        <v>437</v>
      </c>
      <c r="B29" s="1018"/>
      <c r="C29" s="1009"/>
      <c r="D29" s="985" t="s">
        <v>599</v>
      </c>
      <c r="E29" s="986"/>
      <c r="F29" s="218" t="s">
        <v>310</v>
      </c>
      <c r="G29" s="218" t="s">
        <v>310</v>
      </c>
      <c r="H29" s="218" t="s">
        <v>310</v>
      </c>
      <c r="I29" s="262"/>
    </row>
    <row r="30" spans="1:12" ht="11.25" customHeight="1" thickTop="1" x14ac:dyDescent="0.15">
      <c r="A30" s="217" t="s">
        <v>435</v>
      </c>
      <c r="B30" s="978" t="s">
        <v>598</v>
      </c>
      <c r="C30" s="1025" t="s">
        <v>597</v>
      </c>
      <c r="D30" s="985" t="s">
        <v>596</v>
      </c>
      <c r="E30" s="986"/>
      <c r="F30" s="218" t="s">
        <v>310</v>
      </c>
      <c r="G30" s="218" t="s">
        <v>310</v>
      </c>
      <c r="H30" s="218" t="s">
        <v>310</v>
      </c>
      <c r="I30" s="262"/>
    </row>
    <row r="31" spans="1:12" ht="11.25" customHeight="1" x14ac:dyDescent="0.15">
      <c r="A31" s="217" t="s">
        <v>433</v>
      </c>
      <c r="B31" s="979"/>
      <c r="C31" s="1025"/>
      <c r="D31" s="985" t="s">
        <v>595</v>
      </c>
      <c r="E31" s="986"/>
      <c r="F31" s="218" t="s">
        <v>310</v>
      </c>
      <c r="G31" s="218" t="s">
        <v>310</v>
      </c>
      <c r="H31" s="218" t="s">
        <v>310</v>
      </c>
      <c r="I31" s="262"/>
    </row>
    <row r="32" spans="1:12" ht="11.25" customHeight="1" x14ac:dyDescent="0.15">
      <c r="A32" s="217" t="s">
        <v>431</v>
      </c>
      <c r="B32" s="979"/>
      <c r="C32" s="1025"/>
      <c r="D32" s="1033" t="s">
        <v>594</v>
      </c>
      <c r="E32" s="1034"/>
      <c r="F32" s="218" t="s">
        <v>310</v>
      </c>
      <c r="G32" s="218" t="s">
        <v>310</v>
      </c>
      <c r="H32" s="218" t="s">
        <v>310</v>
      </c>
      <c r="I32" s="262"/>
    </row>
    <row r="33" spans="1:9" ht="11.25" customHeight="1" x14ac:dyDescent="0.15">
      <c r="A33" s="217" t="s">
        <v>428</v>
      </c>
      <c r="B33" s="979"/>
      <c r="C33" s="1032"/>
      <c r="D33" s="1026" t="s">
        <v>558</v>
      </c>
      <c r="E33" s="1027"/>
      <c r="F33" s="218" t="s">
        <v>310</v>
      </c>
      <c r="G33" s="218" t="s">
        <v>310</v>
      </c>
      <c r="H33" s="218" t="s">
        <v>310</v>
      </c>
      <c r="I33" s="262"/>
    </row>
    <row r="34" spans="1:9" ht="11.25" customHeight="1" thickBot="1" x14ac:dyDescent="0.2">
      <c r="A34" s="217" t="s">
        <v>426</v>
      </c>
      <c r="B34" s="980"/>
      <c r="C34" s="1032"/>
      <c r="D34" s="985" t="s">
        <v>556</v>
      </c>
      <c r="E34" s="986"/>
      <c r="F34" s="218" t="s">
        <v>310</v>
      </c>
      <c r="G34" s="218" t="s">
        <v>310</v>
      </c>
      <c r="H34" s="218" t="s">
        <v>310</v>
      </c>
      <c r="I34" s="262"/>
    </row>
    <row r="35" spans="1:9" ht="11.25" customHeight="1" thickTop="1" x14ac:dyDescent="0.15">
      <c r="A35" s="217" t="s">
        <v>593</v>
      </c>
      <c r="B35" s="1018" t="s">
        <v>592</v>
      </c>
      <c r="C35" s="1009" t="s">
        <v>591</v>
      </c>
      <c r="D35" s="985" t="s">
        <v>590</v>
      </c>
      <c r="E35" s="986"/>
      <c r="F35" s="218" t="s">
        <v>310</v>
      </c>
      <c r="G35" s="218" t="s">
        <v>310</v>
      </c>
      <c r="H35" s="218" t="s">
        <v>310</v>
      </c>
      <c r="I35" s="262"/>
    </row>
    <row r="36" spans="1:9" ht="11.25" customHeight="1" x14ac:dyDescent="0.15">
      <c r="A36" s="217" t="s">
        <v>423</v>
      </c>
      <c r="B36" s="1061"/>
      <c r="C36" s="1009"/>
      <c r="D36" s="985" t="s">
        <v>589</v>
      </c>
      <c r="E36" s="986"/>
      <c r="F36" s="218" t="s">
        <v>310</v>
      </c>
      <c r="G36" s="218" t="s">
        <v>310</v>
      </c>
      <c r="H36" s="218" t="s">
        <v>310</v>
      </c>
      <c r="I36" s="262"/>
    </row>
    <row r="37" spans="1:9" ht="11.25" customHeight="1" x14ac:dyDescent="0.15">
      <c r="A37" s="217" t="s">
        <v>421</v>
      </c>
      <c r="B37" s="1061"/>
      <c r="C37" s="1009"/>
      <c r="D37" s="985" t="s">
        <v>588</v>
      </c>
      <c r="E37" s="986"/>
      <c r="F37" s="218" t="s">
        <v>310</v>
      </c>
      <c r="G37" s="218" t="s">
        <v>310</v>
      </c>
      <c r="H37" s="218" t="s">
        <v>310</v>
      </c>
      <c r="I37" s="262"/>
    </row>
    <row r="38" spans="1:9" ht="11.25" customHeight="1" x14ac:dyDescent="0.15">
      <c r="A38" s="217" t="s">
        <v>419</v>
      </c>
      <c r="B38" s="1061"/>
      <c r="C38" s="1009"/>
      <c r="D38" s="985" t="s">
        <v>587</v>
      </c>
      <c r="E38" s="986"/>
      <c r="F38" s="218" t="s">
        <v>310</v>
      </c>
      <c r="G38" s="218" t="s">
        <v>310</v>
      </c>
      <c r="H38" s="218" t="s">
        <v>310</v>
      </c>
      <c r="I38" s="262"/>
    </row>
    <row r="39" spans="1:9" ht="11.25" customHeight="1" x14ac:dyDescent="0.15">
      <c r="A39" s="217" t="s">
        <v>417</v>
      </c>
      <c r="B39" s="1061"/>
      <c r="C39" s="1009"/>
      <c r="D39" s="985" t="s">
        <v>586</v>
      </c>
      <c r="E39" s="986"/>
      <c r="F39" s="218" t="s">
        <v>310</v>
      </c>
      <c r="G39" s="218" t="s">
        <v>310</v>
      </c>
      <c r="H39" s="218" t="s">
        <v>310</v>
      </c>
      <c r="I39" s="262"/>
    </row>
    <row r="40" spans="1:9" ht="11.25" customHeight="1" x14ac:dyDescent="0.15">
      <c r="A40" s="217" t="s">
        <v>415</v>
      </c>
      <c r="B40" s="1061"/>
      <c r="C40" s="1009" t="s">
        <v>585</v>
      </c>
      <c r="D40" s="985" t="s">
        <v>584</v>
      </c>
      <c r="E40" s="986"/>
      <c r="F40" s="218" t="s">
        <v>310</v>
      </c>
      <c r="G40" s="218" t="s">
        <v>310</v>
      </c>
      <c r="H40" s="218" t="s">
        <v>310</v>
      </c>
      <c r="I40" s="262"/>
    </row>
    <row r="41" spans="1:9" ht="11.25" customHeight="1" x14ac:dyDescent="0.15">
      <c r="A41" s="217" t="s">
        <v>583</v>
      </c>
      <c r="B41" s="1061"/>
      <c r="C41" s="1009"/>
      <c r="D41" s="985" t="s">
        <v>582</v>
      </c>
      <c r="E41" s="986"/>
      <c r="F41" s="218" t="s">
        <v>310</v>
      </c>
      <c r="G41" s="218" t="s">
        <v>310</v>
      </c>
      <c r="H41" s="218" t="s">
        <v>310</v>
      </c>
      <c r="I41" s="262"/>
    </row>
    <row r="42" spans="1:9" ht="11.25" customHeight="1" x14ac:dyDescent="0.15">
      <c r="A42" s="217" t="s">
        <v>581</v>
      </c>
      <c r="B42" s="1061"/>
      <c r="C42" s="1009"/>
      <c r="D42" s="985" t="s">
        <v>580</v>
      </c>
      <c r="E42" s="986"/>
      <c r="F42" s="218" t="s">
        <v>310</v>
      </c>
      <c r="G42" s="218" t="s">
        <v>310</v>
      </c>
      <c r="H42" s="218" t="s">
        <v>310</v>
      </c>
      <c r="I42" s="262"/>
    </row>
    <row r="43" spans="1:9" ht="11.25" customHeight="1" x14ac:dyDescent="0.15">
      <c r="A43" s="217" t="s">
        <v>579</v>
      </c>
      <c r="B43" s="1061"/>
      <c r="C43" s="1009"/>
      <c r="D43" s="985" t="s">
        <v>578</v>
      </c>
      <c r="E43" s="986"/>
      <c r="F43" s="218" t="s">
        <v>310</v>
      </c>
      <c r="G43" s="218" t="s">
        <v>310</v>
      </c>
      <c r="H43" s="218" t="s">
        <v>310</v>
      </c>
      <c r="I43" s="262"/>
    </row>
    <row r="44" spans="1:9" ht="11.25" customHeight="1" x14ac:dyDescent="0.15">
      <c r="A44" s="217" t="s">
        <v>577</v>
      </c>
      <c r="B44" s="1061"/>
      <c r="C44" s="1009"/>
      <c r="D44" s="985" t="s">
        <v>576</v>
      </c>
      <c r="E44" s="986"/>
      <c r="F44" s="218" t="s">
        <v>310</v>
      </c>
      <c r="G44" s="218" t="s">
        <v>310</v>
      </c>
      <c r="H44" s="218" t="s">
        <v>310</v>
      </c>
      <c r="I44" s="262"/>
    </row>
    <row r="45" spans="1:9" ht="11.25" customHeight="1" x14ac:dyDescent="0.15">
      <c r="A45" s="217" t="s">
        <v>575</v>
      </c>
      <c r="B45" s="1062"/>
      <c r="C45" s="1009"/>
      <c r="D45" s="985" t="s">
        <v>1134</v>
      </c>
      <c r="E45" s="986"/>
      <c r="F45" s="218" t="s">
        <v>310</v>
      </c>
      <c r="G45" s="218" t="s">
        <v>310</v>
      </c>
      <c r="H45" s="218" t="s">
        <v>310</v>
      </c>
      <c r="I45" s="262"/>
    </row>
    <row r="46" spans="1:9" ht="9.75" customHeight="1" x14ac:dyDescent="0.15">
      <c r="A46" s="217" t="s">
        <v>574</v>
      </c>
      <c r="B46" s="1017" t="s">
        <v>573</v>
      </c>
      <c r="C46" s="1009" t="s">
        <v>572</v>
      </c>
      <c r="D46" s="985" t="s">
        <v>571</v>
      </c>
      <c r="E46" s="986"/>
      <c r="F46" s="218" t="s">
        <v>310</v>
      </c>
      <c r="G46" s="218" t="s">
        <v>310</v>
      </c>
      <c r="H46" s="218" t="s">
        <v>310</v>
      </c>
      <c r="I46" s="262"/>
    </row>
    <row r="47" spans="1:9" ht="9.75" customHeight="1" x14ac:dyDescent="0.15">
      <c r="A47" s="217" t="s">
        <v>570</v>
      </c>
      <c r="B47" s="1018"/>
      <c r="C47" s="1009"/>
      <c r="D47" s="985" t="s">
        <v>569</v>
      </c>
      <c r="E47" s="986"/>
      <c r="F47" s="218" t="s">
        <v>310</v>
      </c>
      <c r="G47" s="218" t="s">
        <v>310</v>
      </c>
      <c r="H47" s="218" t="s">
        <v>310</v>
      </c>
      <c r="I47" s="262"/>
    </row>
    <row r="48" spans="1:9" ht="9.75" customHeight="1" x14ac:dyDescent="0.15">
      <c r="A48" s="217" t="s">
        <v>568</v>
      </c>
      <c r="B48" s="1018"/>
      <c r="C48" s="1009"/>
      <c r="D48" s="985" t="s">
        <v>567</v>
      </c>
      <c r="E48" s="986"/>
      <c r="F48" s="218" t="s">
        <v>310</v>
      </c>
      <c r="G48" s="218" t="s">
        <v>310</v>
      </c>
      <c r="H48" s="218" t="s">
        <v>310</v>
      </c>
      <c r="I48" s="262"/>
    </row>
    <row r="49" spans="1:9" ht="9.75" customHeight="1" x14ac:dyDescent="0.15">
      <c r="A49" s="217" t="s">
        <v>566</v>
      </c>
      <c r="B49" s="1018"/>
      <c r="C49" s="1009"/>
      <c r="D49" s="985" t="s">
        <v>565</v>
      </c>
      <c r="E49" s="986"/>
      <c r="F49" s="218" t="s">
        <v>310</v>
      </c>
      <c r="G49" s="218" t="s">
        <v>310</v>
      </c>
      <c r="H49" s="218" t="s">
        <v>310</v>
      </c>
      <c r="I49" s="262"/>
    </row>
    <row r="50" spans="1:9" ht="9.75" customHeight="1" thickBot="1" x14ac:dyDescent="0.2">
      <c r="A50" s="217" t="s">
        <v>564</v>
      </c>
      <c r="B50" s="1018"/>
      <c r="C50" s="1009"/>
      <c r="D50" s="985" t="s">
        <v>563</v>
      </c>
      <c r="E50" s="986"/>
      <c r="F50" s="218" t="s">
        <v>310</v>
      </c>
      <c r="G50" s="218" t="s">
        <v>310</v>
      </c>
      <c r="H50" s="218" t="s">
        <v>310</v>
      </c>
      <c r="I50" s="262"/>
    </row>
    <row r="51" spans="1:9" ht="10.5" customHeight="1" thickTop="1" x14ac:dyDescent="0.15">
      <c r="A51" s="217" t="s">
        <v>562</v>
      </c>
      <c r="B51" s="978" t="s">
        <v>834</v>
      </c>
      <c r="C51" s="1025" t="s">
        <v>561</v>
      </c>
      <c r="D51" s="1033" t="s">
        <v>560</v>
      </c>
      <c r="E51" s="1034"/>
      <c r="F51" s="218" t="s">
        <v>310</v>
      </c>
      <c r="G51" s="218" t="s">
        <v>310</v>
      </c>
      <c r="H51" s="218" t="s">
        <v>310</v>
      </c>
      <c r="I51" s="262"/>
    </row>
    <row r="52" spans="1:9" ht="10.5" customHeight="1" x14ac:dyDescent="0.15">
      <c r="A52" s="217" t="s">
        <v>559</v>
      </c>
      <c r="B52" s="979"/>
      <c r="C52" s="1025"/>
      <c r="D52" s="1026" t="s">
        <v>558</v>
      </c>
      <c r="E52" s="1027"/>
      <c r="F52" s="218" t="s">
        <v>310</v>
      </c>
      <c r="G52" s="218" t="s">
        <v>310</v>
      </c>
      <c r="H52" s="218" t="s">
        <v>310</v>
      </c>
      <c r="I52" s="262"/>
    </row>
    <row r="53" spans="1:9" ht="10.5" customHeight="1" thickBot="1" x14ac:dyDescent="0.2">
      <c r="A53" s="217" t="s">
        <v>557</v>
      </c>
      <c r="B53" s="980"/>
      <c r="C53" s="1025"/>
      <c r="D53" s="985" t="s">
        <v>556</v>
      </c>
      <c r="E53" s="986"/>
      <c r="F53" s="218" t="s">
        <v>310</v>
      </c>
      <c r="G53" s="218" t="s">
        <v>310</v>
      </c>
      <c r="H53" s="218" t="s">
        <v>310</v>
      </c>
      <c r="I53" s="262"/>
    </row>
    <row r="54" spans="1:9" ht="9.75" customHeight="1" thickTop="1" x14ac:dyDescent="0.15">
      <c r="A54" s="462" t="s">
        <v>555</v>
      </c>
      <c r="B54" s="981"/>
      <c r="C54" s="1009" t="s">
        <v>554</v>
      </c>
      <c r="D54" s="985" t="s">
        <v>553</v>
      </c>
      <c r="E54" s="986"/>
      <c r="F54" s="218" t="s">
        <v>310</v>
      </c>
      <c r="G54" s="218" t="s">
        <v>310</v>
      </c>
      <c r="H54" s="218" t="s">
        <v>310</v>
      </c>
      <c r="I54" s="262"/>
    </row>
    <row r="55" spans="1:9" ht="9.75" customHeight="1" x14ac:dyDescent="0.15">
      <c r="A55" s="462" t="s">
        <v>552</v>
      </c>
      <c r="B55" s="981"/>
      <c r="C55" s="1010"/>
      <c r="D55" s="985" t="s">
        <v>498</v>
      </c>
      <c r="E55" s="986"/>
      <c r="F55" s="218" t="s">
        <v>310</v>
      </c>
      <c r="G55" s="218" t="s">
        <v>310</v>
      </c>
      <c r="H55" s="218" t="s">
        <v>310</v>
      </c>
      <c r="I55" s="262"/>
    </row>
    <row r="56" spans="1:9" ht="9.75" customHeight="1" x14ac:dyDescent="0.15">
      <c r="A56" s="462" t="s">
        <v>551</v>
      </c>
      <c r="B56" s="981"/>
      <c r="C56" s="1010"/>
      <c r="D56" s="985" t="s">
        <v>550</v>
      </c>
      <c r="E56" s="986"/>
      <c r="F56" s="218" t="s">
        <v>310</v>
      </c>
      <c r="G56" s="218" t="s">
        <v>310</v>
      </c>
      <c r="H56" s="218" t="s">
        <v>310</v>
      </c>
      <c r="I56" s="262"/>
    </row>
    <row r="57" spans="1:9" ht="9.75" customHeight="1" x14ac:dyDescent="0.15">
      <c r="A57" s="217" t="s">
        <v>549</v>
      </c>
      <c r="B57" s="981"/>
      <c r="C57" s="1010"/>
      <c r="D57" s="985" t="s">
        <v>548</v>
      </c>
      <c r="E57" s="986"/>
      <c r="F57" s="218" t="s">
        <v>310</v>
      </c>
      <c r="G57" s="218" t="s">
        <v>310</v>
      </c>
      <c r="H57" s="218" t="s">
        <v>310</v>
      </c>
      <c r="I57" s="262"/>
    </row>
    <row r="58" spans="1:9" ht="9.75" customHeight="1" x14ac:dyDescent="0.15">
      <c r="A58" s="217" t="s">
        <v>547</v>
      </c>
      <c r="B58" s="981"/>
      <c r="C58" s="1009" t="s">
        <v>546</v>
      </c>
      <c r="D58" s="985" t="s">
        <v>545</v>
      </c>
      <c r="E58" s="986"/>
      <c r="F58" s="218" t="s">
        <v>310</v>
      </c>
      <c r="G58" s="218" t="s">
        <v>310</v>
      </c>
      <c r="H58" s="218" t="s">
        <v>310</v>
      </c>
      <c r="I58" s="262"/>
    </row>
    <row r="59" spans="1:9" ht="9.75" customHeight="1" thickBot="1" x14ac:dyDescent="0.2">
      <c r="A59" s="217" t="s">
        <v>544</v>
      </c>
      <c r="B59" s="981"/>
      <c r="C59" s="1009"/>
      <c r="D59" s="985" t="s">
        <v>543</v>
      </c>
      <c r="E59" s="986"/>
      <c r="F59" s="218" t="s">
        <v>310</v>
      </c>
      <c r="G59" s="218" t="s">
        <v>310</v>
      </c>
      <c r="H59" s="218" t="s">
        <v>310</v>
      </c>
      <c r="I59" s="262"/>
    </row>
    <row r="60" spans="1:9" ht="9.75" customHeight="1" thickTop="1" x14ac:dyDescent="0.15">
      <c r="A60" s="217" t="s">
        <v>542</v>
      </c>
      <c r="B60" s="978" t="s">
        <v>541</v>
      </c>
      <c r="C60" s="1025" t="s">
        <v>540</v>
      </c>
      <c r="D60" s="985" t="s">
        <v>539</v>
      </c>
      <c r="E60" s="986"/>
      <c r="F60" s="218" t="s">
        <v>310</v>
      </c>
      <c r="G60" s="218" t="s">
        <v>310</v>
      </c>
      <c r="H60" s="218" t="s">
        <v>310</v>
      </c>
      <c r="I60" s="262"/>
    </row>
    <row r="61" spans="1:9" ht="9.75" customHeight="1" x14ac:dyDescent="0.15">
      <c r="A61" s="217" t="s">
        <v>836</v>
      </c>
      <c r="B61" s="979"/>
      <c r="C61" s="1025"/>
      <c r="D61" s="1024" t="s">
        <v>538</v>
      </c>
      <c r="E61" s="1025"/>
      <c r="F61" s="218" t="s">
        <v>310</v>
      </c>
      <c r="G61" s="218" t="s">
        <v>310</v>
      </c>
      <c r="H61" s="218" t="s">
        <v>310</v>
      </c>
      <c r="I61" s="262"/>
    </row>
    <row r="62" spans="1:9" ht="9.75" customHeight="1" x14ac:dyDescent="0.15">
      <c r="A62" s="217" t="s">
        <v>537</v>
      </c>
      <c r="B62" s="979"/>
      <c r="C62" s="1025"/>
      <c r="D62" s="985" t="s">
        <v>536</v>
      </c>
      <c r="E62" s="986"/>
      <c r="F62" s="218" t="s">
        <v>310</v>
      </c>
      <c r="G62" s="218" t="s">
        <v>310</v>
      </c>
      <c r="H62" s="218" t="s">
        <v>310</v>
      </c>
      <c r="I62" s="262"/>
    </row>
    <row r="63" spans="1:9" ht="9.75" customHeight="1" x14ac:dyDescent="0.15">
      <c r="A63" s="217" t="s">
        <v>535</v>
      </c>
      <c r="B63" s="979"/>
      <c r="C63" s="1025"/>
      <c r="D63" s="985" t="s">
        <v>534</v>
      </c>
      <c r="E63" s="986"/>
      <c r="F63" s="218" t="s">
        <v>310</v>
      </c>
      <c r="G63" s="218" t="s">
        <v>310</v>
      </c>
      <c r="H63" s="218" t="s">
        <v>310</v>
      </c>
      <c r="I63" s="262"/>
    </row>
    <row r="64" spans="1:9" ht="9.75" customHeight="1" thickBot="1" x14ac:dyDescent="0.2">
      <c r="A64" s="217" t="s">
        <v>533</v>
      </c>
      <c r="B64" s="980"/>
      <c r="C64" s="1025"/>
      <c r="D64" s="985" t="s">
        <v>532</v>
      </c>
      <c r="E64" s="986"/>
      <c r="F64" s="218" t="s">
        <v>310</v>
      </c>
      <c r="G64" s="218" t="s">
        <v>310</v>
      </c>
      <c r="H64" s="218" t="s">
        <v>310</v>
      </c>
      <c r="I64" s="262"/>
    </row>
    <row r="65" spans="1:9" ht="10.5" customHeight="1" thickTop="1" x14ac:dyDescent="0.15">
      <c r="A65" s="217" t="s">
        <v>531</v>
      </c>
      <c r="B65" s="981"/>
      <c r="C65" s="1009" t="s">
        <v>530</v>
      </c>
      <c r="D65" s="985" t="s">
        <v>529</v>
      </c>
      <c r="E65" s="986"/>
      <c r="F65" s="218" t="s">
        <v>310</v>
      </c>
      <c r="G65" s="218" t="s">
        <v>310</v>
      </c>
      <c r="H65" s="218" t="s">
        <v>310</v>
      </c>
      <c r="I65" s="262"/>
    </row>
    <row r="66" spans="1:9" ht="10.5" customHeight="1" x14ac:dyDescent="0.15">
      <c r="A66" s="217" t="s">
        <v>528</v>
      </c>
      <c r="B66" s="981"/>
      <c r="C66" s="1009"/>
      <c r="D66" s="985" t="s">
        <v>527</v>
      </c>
      <c r="E66" s="986"/>
      <c r="F66" s="218" t="s">
        <v>310</v>
      </c>
      <c r="G66" s="218" t="s">
        <v>310</v>
      </c>
      <c r="H66" s="218" t="s">
        <v>310</v>
      </c>
      <c r="I66" s="262"/>
    </row>
    <row r="67" spans="1:9" ht="10.5" customHeight="1" thickBot="1" x14ac:dyDescent="0.2">
      <c r="A67" s="463" t="s">
        <v>526</v>
      </c>
      <c r="B67" s="982"/>
      <c r="C67" s="1016"/>
      <c r="D67" s="983" t="s">
        <v>525</v>
      </c>
      <c r="E67" s="984"/>
      <c r="F67" s="218" t="s">
        <v>310</v>
      </c>
      <c r="G67" s="218" t="s">
        <v>310</v>
      </c>
      <c r="H67" s="218" t="s">
        <v>310</v>
      </c>
      <c r="I67" s="263"/>
    </row>
    <row r="68" spans="1:9" ht="12" customHeight="1" x14ac:dyDescent="0.15">
      <c r="A68" s="220">
        <v>2</v>
      </c>
      <c r="B68" s="975" t="s">
        <v>506</v>
      </c>
      <c r="C68" s="976"/>
      <c r="D68" s="976"/>
      <c r="E68" s="976"/>
      <c r="F68" s="976"/>
      <c r="G68" s="976"/>
      <c r="H68" s="976"/>
      <c r="I68" s="977"/>
    </row>
    <row r="69" spans="1:9" ht="15.75" customHeight="1" x14ac:dyDescent="0.15">
      <c r="A69" s="462" t="s">
        <v>329</v>
      </c>
      <c r="B69" s="1013" t="s">
        <v>1151</v>
      </c>
      <c r="C69" s="1014"/>
      <c r="D69" s="985" t="s">
        <v>524</v>
      </c>
      <c r="E69" s="986"/>
      <c r="F69" s="218" t="s">
        <v>310</v>
      </c>
      <c r="G69" s="218" t="s">
        <v>310</v>
      </c>
      <c r="H69" s="218" t="s">
        <v>310</v>
      </c>
      <c r="I69" s="262"/>
    </row>
    <row r="70" spans="1:9" ht="15.75" customHeight="1" x14ac:dyDescent="0.15">
      <c r="A70" s="462" t="s">
        <v>326</v>
      </c>
      <c r="B70" s="1015"/>
      <c r="C70" s="1014"/>
      <c r="D70" s="985" t="s">
        <v>523</v>
      </c>
      <c r="E70" s="986"/>
      <c r="F70" s="218" t="s">
        <v>310</v>
      </c>
      <c r="G70" s="218" t="s">
        <v>310</v>
      </c>
      <c r="H70" s="218" t="s">
        <v>310</v>
      </c>
      <c r="I70" s="262"/>
    </row>
    <row r="71" spans="1:9" ht="10.5" customHeight="1" x14ac:dyDescent="0.15">
      <c r="A71" s="462" t="s">
        <v>522</v>
      </c>
      <c r="B71" s="1017" t="s">
        <v>505</v>
      </c>
      <c r="C71" s="1009" t="s">
        <v>521</v>
      </c>
      <c r="D71" s="985" t="s">
        <v>520</v>
      </c>
      <c r="E71" s="986"/>
      <c r="F71" s="218" t="s">
        <v>310</v>
      </c>
      <c r="G71" s="218" t="s">
        <v>310</v>
      </c>
      <c r="H71" s="218" t="s">
        <v>310</v>
      </c>
      <c r="I71" s="266"/>
    </row>
    <row r="72" spans="1:9" ht="10.5" customHeight="1" x14ac:dyDescent="0.15">
      <c r="A72" s="462" t="s">
        <v>519</v>
      </c>
      <c r="B72" s="1018"/>
      <c r="C72" s="1009"/>
      <c r="D72" s="985" t="s">
        <v>518</v>
      </c>
      <c r="E72" s="986"/>
      <c r="F72" s="218" t="s">
        <v>310</v>
      </c>
      <c r="G72" s="218" t="s">
        <v>310</v>
      </c>
      <c r="H72" s="218" t="s">
        <v>310</v>
      </c>
      <c r="I72" s="266"/>
    </row>
    <row r="73" spans="1:9" ht="10.5" customHeight="1" x14ac:dyDescent="0.15">
      <c r="A73" s="462" t="s">
        <v>517</v>
      </c>
      <c r="B73" s="1018"/>
      <c r="C73" s="1009"/>
      <c r="D73" s="985" t="s">
        <v>516</v>
      </c>
      <c r="E73" s="986"/>
      <c r="F73" s="218" t="s">
        <v>310</v>
      </c>
      <c r="G73" s="218" t="s">
        <v>310</v>
      </c>
      <c r="H73" s="218" t="s">
        <v>310</v>
      </c>
      <c r="I73" s="266"/>
    </row>
    <row r="74" spans="1:9" ht="10.5" customHeight="1" x14ac:dyDescent="0.15">
      <c r="A74" s="462" t="s">
        <v>515</v>
      </c>
      <c r="B74" s="1018"/>
      <c r="C74" s="1017" t="s">
        <v>514</v>
      </c>
      <c r="D74" s="985" t="s">
        <v>513</v>
      </c>
      <c r="E74" s="986"/>
      <c r="F74" s="218" t="s">
        <v>310</v>
      </c>
      <c r="G74" s="218" t="s">
        <v>310</v>
      </c>
      <c r="H74" s="218" t="s">
        <v>310</v>
      </c>
      <c r="I74" s="264"/>
    </row>
    <row r="75" spans="1:9" ht="10.5" customHeight="1" x14ac:dyDescent="0.15">
      <c r="A75" s="462" t="s">
        <v>512</v>
      </c>
      <c r="B75" s="1018"/>
      <c r="C75" s="1018"/>
      <c r="D75" s="985" t="s">
        <v>511</v>
      </c>
      <c r="E75" s="986"/>
      <c r="F75" s="218" t="s">
        <v>310</v>
      </c>
      <c r="G75" s="218" t="s">
        <v>310</v>
      </c>
      <c r="H75" s="218" t="s">
        <v>310</v>
      </c>
      <c r="I75" s="265"/>
    </row>
    <row r="76" spans="1:9" ht="10.5" customHeight="1" x14ac:dyDescent="0.15">
      <c r="A76" s="462" t="s">
        <v>444</v>
      </c>
      <c r="B76" s="1018"/>
      <c r="C76" s="1018"/>
      <c r="D76" s="985" t="s">
        <v>510</v>
      </c>
      <c r="E76" s="986"/>
      <c r="F76" s="218" t="s">
        <v>310</v>
      </c>
      <c r="G76" s="218" t="s">
        <v>310</v>
      </c>
      <c r="H76" s="218" t="s">
        <v>310</v>
      </c>
      <c r="I76" s="265"/>
    </row>
    <row r="77" spans="1:9" ht="10.5" customHeight="1" thickBot="1" x14ac:dyDescent="0.2">
      <c r="A77" s="463" t="s">
        <v>382</v>
      </c>
      <c r="B77" s="1020"/>
      <c r="C77" s="1020"/>
      <c r="D77" s="983" t="s">
        <v>509</v>
      </c>
      <c r="E77" s="984"/>
      <c r="F77" s="221" t="s">
        <v>310</v>
      </c>
      <c r="G77" s="221" t="s">
        <v>310</v>
      </c>
      <c r="H77" s="221" t="s">
        <v>310</v>
      </c>
      <c r="I77" s="263"/>
    </row>
    <row r="78" spans="1:9" ht="9" customHeight="1" x14ac:dyDescent="0.15">
      <c r="A78" s="222"/>
      <c r="B78" s="223"/>
      <c r="C78" s="223"/>
      <c r="D78" s="219"/>
      <c r="E78" s="219"/>
      <c r="F78" s="224"/>
      <c r="G78" s="224"/>
      <c r="H78" s="224"/>
      <c r="I78" s="1011" t="s">
        <v>508</v>
      </c>
    </row>
    <row r="79" spans="1:9" ht="9" customHeight="1" thickBot="1" x14ac:dyDescent="0.2">
      <c r="A79" s="225"/>
      <c r="B79" s="226"/>
      <c r="C79" s="226"/>
      <c r="D79" s="227"/>
      <c r="E79" s="227"/>
      <c r="F79" s="228"/>
      <c r="G79" s="228"/>
      <c r="H79" s="228"/>
      <c r="I79" s="1012"/>
    </row>
    <row r="80" spans="1:9" ht="12" customHeight="1" x14ac:dyDescent="0.15">
      <c r="A80" s="955" t="s">
        <v>308</v>
      </c>
      <c r="B80" s="958" t="s">
        <v>507</v>
      </c>
      <c r="C80" s="959"/>
      <c r="D80" s="959"/>
      <c r="E80" s="960"/>
      <c r="F80" s="967" t="s">
        <v>396</v>
      </c>
      <c r="G80" s="968"/>
      <c r="H80" s="969"/>
      <c r="I80" s="970" t="s">
        <v>395</v>
      </c>
    </row>
    <row r="81" spans="1:11" ht="11.25" customHeight="1" x14ac:dyDescent="0.15">
      <c r="A81" s="956"/>
      <c r="B81" s="961"/>
      <c r="C81" s="962"/>
      <c r="D81" s="962"/>
      <c r="E81" s="963"/>
      <c r="F81" s="973" t="s">
        <v>394</v>
      </c>
      <c r="G81" s="989" t="s">
        <v>393</v>
      </c>
      <c r="H81" s="206"/>
      <c r="I81" s="971"/>
      <c r="K81" s="314" t="s">
        <v>850</v>
      </c>
    </row>
    <row r="82" spans="1:11" ht="17.25" customHeight="1" thickBot="1" x14ac:dyDescent="0.2">
      <c r="A82" s="957"/>
      <c r="B82" s="964"/>
      <c r="C82" s="965"/>
      <c r="D82" s="965"/>
      <c r="E82" s="966"/>
      <c r="F82" s="974"/>
      <c r="G82" s="990"/>
      <c r="H82" s="207" t="s">
        <v>392</v>
      </c>
      <c r="I82" s="972"/>
      <c r="K82" s="314" t="s">
        <v>851</v>
      </c>
    </row>
    <row r="83" spans="1:11" ht="12" customHeight="1" x14ac:dyDescent="0.15">
      <c r="A83" s="220">
        <v>2</v>
      </c>
      <c r="B83" s="975" t="s">
        <v>506</v>
      </c>
      <c r="C83" s="976"/>
      <c r="D83" s="976"/>
      <c r="E83" s="976"/>
      <c r="F83" s="976"/>
      <c r="G83" s="976"/>
      <c r="H83" s="976"/>
      <c r="I83" s="977"/>
    </row>
    <row r="84" spans="1:11" ht="9.75" customHeight="1" x14ac:dyDescent="0.15">
      <c r="A84" s="464" t="s">
        <v>378</v>
      </c>
      <c r="B84" s="1017" t="s">
        <v>505</v>
      </c>
      <c r="C84" s="1018" t="s">
        <v>504</v>
      </c>
      <c r="D84" s="987" t="s">
        <v>503</v>
      </c>
      <c r="E84" s="988"/>
      <c r="F84" s="218" t="s">
        <v>310</v>
      </c>
      <c r="G84" s="218" t="s">
        <v>310</v>
      </c>
      <c r="H84" s="218" t="s">
        <v>310</v>
      </c>
      <c r="I84" s="264"/>
    </row>
    <row r="85" spans="1:11" ht="9.75" customHeight="1" x14ac:dyDescent="0.15">
      <c r="A85" s="462" t="s">
        <v>376</v>
      </c>
      <c r="B85" s="1018"/>
      <c r="C85" s="1019"/>
      <c r="D85" s="985" t="s">
        <v>502</v>
      </c>
      <c r="E85" s="986"/>
      <c r="F85" s="218" t="s">
        <v>310</v>
      </c>
      <c r="G85" s="218" t="s">
        <v>310</v>
      </c>
      <c r="H85" s="218" t="s">
        <v>310</v>
      </c>
      <c r="I85" s="265"/>
    </row>
    <row r="86" spans="1:11" ht="9.75" customHeight="1" x14ac:dyDescent="0.15">
      <c r="A86" s="462" t="s">
        <v>372</v>
      </c>
      <c r="B86" s="1018"/>
      <c r="C86" s="1017" t="s">
        <v>501</v>
      </c>
      <c r="D86" s="985" t="s">
        <v>500</v>
      </c>
      <c r="E86" s="986"/>
      <c r="F86" s="218" t="s">
        <v>310</v>
      </c>
      <c r="G86" s="218" t="s">
        <v>310</v>
      </c>
      <c r="H86" s="218" t="s">
        <v>310</v>
      </c>
      <c r="I86" s="265"/>
    </row>
    <row r="87" spans="1:11" ht="9.75" customHeight="1" x14ac:dyDescent="0.15">
      <c r="A87" s="462" t="s">
        <v>370</v>
      </c>
      <c r="B87" s="1018"/>
      <c r="C87" s="1018"/>
      <c r="D87" s="985" t="s">
        <v>499</v>
      </c>
      <c r="E87" s="986"/>
      <c r="F87" s="218" t="s">
        <v>310</v>
      </c>
      <c r="G87" s="218" t="s">
        <v>310</v>
      </c>
      <c r="H87" s="218" t="s">
        <v>310</v>
      </c>
      <c r="I87" s="265"/>
    </row>
    <row r="88" spans="1:11" ht="9.75" customHeight="1" x14ac:dyDescent="0.15">
      <c r="A88" s="462" t="s">
        <v>368</v>
      </c>
      <c r="B88" s="1018"/>
      <c r="C88" s="1018"/>
      <c r="D88" s="985" t="s">
        <v>498</v>
      </c>
      <c r="E88" s="986"/>
      <c r="F88" s="218" t="s">
        <v>310</v>
      </c>
      <c r="G88" s="218" t="s">
        <v>310</v>
      </c>
      <c r="H88" s="218" t="s">
        <v>310</v>
      </c>
      <c r="I88" s="265"/>
    </row>
    <row r="89" spans="1:11" ht="9.75" customHeight="1" x14ac:dyDescent="0.15">
      <c r="A89" s="462" t="s">
        <v>366</v>
      </c>
      <c r="B89" s="1018"/>
      <c r="C89" s="1017" t="s">
        <v>497</v>
      </c>
      <c r="D89" s="985" t="s">
        <v>496</v>
      </c>
      <c r="E89" s="986"/>
      <c r="F89" s="218" t="s">
        <v>310</v>
      </c>
      <c r="G89" s="218" t="s">
        <v>310</v>
      </c>
      <c r="H89" s="218" t="s">
        <v>310</v>
      </c>
      <c r="I89" s="265"/>
    </row>
    <row r="90" spans="1:11" ht="9.75" customHeight="1" thickBot="1" x14ac:dyDescent="0.2">
      <c r="A90" s="462" t="s">
        <v>364</v>
      </c>
      <c r="B90" s="1018"/>
      <c r="C90" s="1018"/>
      <c r="D90" s="985" t="s">
        <v>495</v>
      </c>
      <c r="E90" s="986"/>
      <c r="F90" s="218" t="s">
        <v>310</v>
      </c>
      <c r="G90" s="218" t="s">
        <v>310</v>
      </c>
      <c r="H90" s="218" t="s">
        <v>310</v>
      </c>
      <c r="I90" s="265"/>
    </row>
    <row r="91" spans="1:11" ht="11.25" customHeight="1" thickTop="1" x14ac:dyDescent="0.15">
      <c r="A91" s="217" t="s">
        <v>361</v>
      </c>
      <c r="B91" s="978" t="s">
        <v>483</v>
      </c>
      <c r="C91" s="1028" t="s">
        <v>494</v>
      </c>
      <c r="D91" s="985" t="s">
        <v>493</v>
      </c>
      <c r="E91" s="986"/>
      <c r="F91" s="218" t="s">
        <v>310</v>
      </c>
      <c r="G91" s="218" t="s">
        <v>310</v>
      </c>
      <c r="H91" s="218" t="s">
        <v>310</v>
      </c>
      <c r="I91" s="265"/>
    </row>
    <row r="92" spans="1:11" ht="11.25" customHeight="1" x14ac:dyDescent="0.15">
      <c r="A92" s="217" t="s">
        <v>359</v>
      </c>
      <c r="B92" s="979"/>
      <c r="C92" s="1029"/>
      <c r="D92" s="985" t="s">
        <v>1152</v>
      </c>
      <c r="E92" s="986"/>
      <c r="F92" s="218" t="s">
        <v>310</v>
      </c>
      <c r="G92" s="218" t="s">
        <v>310</v>
      </c>
      <c r="H92" s="218" t="s">
        <v>310</v>
      </c>
      <c r="I92" s="265"/>
    </row>
    <row r="93" spans="1:11" ht="11.25" customHeight="1" x14ac:dyDescent="0.15">
      <c r="A93" s="217" t="s">
        <v>357</v>
      </c>
      <c r="B93" s="979"/>
      <c r="C93" s="1029"/>
      <c r="D93" s="985" t="s">
        <v>492</v>
      </c>
      <c r="E93" s="986"/>
      <c r="F93" s="218" t="s">
        <v>310</v>
      </c>
      <c r="G93" s="218" t="s">
        <v>310</v>
      </c>
      <c r="H93" s="218" t="s">
        <v>310</v>
      </c>
      <c r="I93" s="265"/>
    </row>
    <row r="94" spans="1:11" ht="11.25" customHeight="1" thickBot="1" x14ac:dyDescent="0.2">
      <c r="A94" s="217" t="s">
        <v>355</v>
      </c>
      <c r="B94" s="980"/>
      <c r="C94" s="1030"/>
      <c r="D94" s="985" t="s">
        <v>491</v>
      </c>
      <c r="E94" s="986"/>
      <c r="F94" s="218" t="s">
        <v>310</v>
      </c>
      <c r="G94" s="218" t="s">
        <v>310</v>
      </c>
      <c r="H94" s="218" t="s">
        <v>310</v>
      </c>
      <c r="I94" s="265"/>
    </row>
    <row r="95" spans="1:11" ht="11.25" customHeight="1" thickTop="1" x14ac:dyDescent="0.15">
      <c r="A95" s="462" t="s">
        <v>353</v>
      </c>
      <c r="B95" s="981"/>
      <c r="C95" s="1017" t="s">
        <v>490</v>
      </c>
      <c r="D95" s="985" t="s">
        <v>489</v>
      </c>
      <c r="E95" s="986"/>
      <c r="F95" s="218" t="s">
        <v>310</v>
      </c>
      <c r="G95" s="218" t="s">
        <v>310</v>
      </c>
      <c r="H95" s="218" t="s">
        <v>310</v>
      </c>
      <c r="I95" s="265"/>
    </row>
    <row r="96" spans="1:11" ht="11.25" customHeight="1" x14ac:dyDescent="0.15">
      <c r="A96" s="462" t="s">
        <v>488</v>
      </c>
      <c r="B96" s="981"/>
      <c r="C96" s="1018"/>
      <c r="D96" s="985" t="s">
        <v>487</v>
      </c>
      <c r="E96" s="986"/>
      <c r="F96" s="218" t="s">
        <v>310</v>
      </c>
      <c r="G96" s="218" t="s">
        <v>310</v>
      </c>
      <c r="H96" s="218" t="s">
        <v>310</v>
      </c>
      <c r="I96" s="262"/>
    </row>
    <row r="97" spans="1:9" ht="11.25" customHeight="1" thickBot="1" x14ac:dyDescent="0.2">
      <c r="A97" s="462" t="s">
        <v>486</v>
      </c>
      <c r="B97" s="981"/>
      <c r="C97" s="1019"/>
      <c r="D97" s="985" t="s">
        <v>485</v>
      </c>
      <c r="E97" s="986"/>
      <c r="F97" s="218" t="s">
        <v>310</v>
      </c>
      <c r="G97" s="218" t="s">
        <v>310</v>
      </c>
      <c r="H97" s="218" t="s">
        <v>310</v>
      </c>
      <c r="I97" s="262"/>
    </row>
    <row r="98" spans="1:9" ht="28.5" customHeight="1" thickTop="1" thickBot="1" x14ac:dyDescent="0.2">
      <c r="A98" s="217" t="s">
        <v>484</v>
      </c>
      <c r="B98" s="465" t="s">
        <v>483</v>
      </c>
      <c r="C98" s="466" t="s">
        <v>482</v>
      </c>
      <c r="D98" s="1026" t="s">
        <v>481</v>
      </c>
      <c r="E98" s="1027"/>
      <c r="F98" s="218" t="s">
        <v>310</v>
      </c>
      <c r="G98" s="218" t="s">
        <v>310</v>
      </c>
      <c r="H98" s="218" t="s">
        <v>310</v>
      </c>
      <c r="I98" s="262"/>
    </row>
    <row r="99" spans="1:9" ht="11.25" customHeight="1" thickTop="1" x14ac:dyDescent="0.15">
      <c r="A99" s="462" t="s">
        <v>480</v>
      </c>
      <c r="B99" s="981"/>
      <c r="C99" s="1017" t="s">
        <v>479</v>
      </c>
      <c r="D99" s="985" t="s">
        <v>478</v>
      </c>
      <c r="E99" s="986"/>
      <c r="F99" s="218" t="s">
        <v>310</v>
      </c>
      <c r="G99" s="218" t="s">
        <v>310</v>
      </c>
      <c r="H99" s="218" t="s">
        <v>310</v>
      </c>
      <c r="I99" s="262"/>
    </row>
    <row r="100" spans="1:9" ht="11.25" customHeight="1" x14ac:dyDescent="0.15">
      <c r="A100" s="462" t="s">
        <v>477</v>
      </c>
      <c r="B100" s="981"/>
      <c r="C100" s="1018"/>
      <c r="D100" s="985" t="s">
        <v>476</v>
      </c>
      <c r="E100" s="986"/>
      <c r="F100" s="218" t="s">
        <v>310</v>
      </c>
      <c r="G100" s="218" t="s">
        <v>310</v>
      </c>
      <c r="H100" s="218" t="s">
        <v>310</v>
      </c>
      <c r="I100" s="262"/>
    </row>
    <row r="101" spans="1:9" ht="11.25" customHeight="1" x14ac:dyDescent="0.15">
      <c r="A101" s="462" t="s">
        <v>475</v>
      </c>
      <c r="B101" s="981"/>
      <c r="C101" s="1019"/>
      <c r="D101" s="985" t="s">
        <v>474</v>
      </c>
      <c r="E101" s="986"/>
      <c r="F101" s="218" t="s">
        <v>310</v>
      </c>
      <c r="G101" s="218" t="s">
        <v>310</v>
      </c>
      <c r="H101" s="218" t="s">
        <v>310</v>
      </c>
      <c r="I101" s="262"/>
    </row>
    <row r="102" spans="1:9" ht="11.25" customHeight="1" x14ac:dyDescent="0.15">
      <c r="A102" s="462" t="s">
        <v>473</v>
      </c>
      <c r="B102" s="981"/>
      <c r="C102" s="229" t="s">
        <v>472</v>
      </c>
      <c r="D102" s="985" t="s">
        <v>471</v>
      </c>
      <c r="E102" s="986"/>
      <c r="F102" s="218" t="s">
        <v>310</v>
      </c>
      <c r="G102" s="218" t="s">
        <v>310</v>
      </c>
      <c r="H102" s="218" t="s">
        <v>310</v>
      </c>
      <c r="I102" s="262"/>
    </row>
    <row r="103" spans="1:9" ht="11.25" customHeight="1" x14ac:dyDescent="0.15">
      <c r="A103" s="462" t="s">
        <v>470</v>
      </c>
      <c r="B103" s="981"/>
      <c r="C103" s="1017" t="s">
        <v>469</v>
      </c>
      <c r="D103" s="985" t="s">
        <v>468</v>
      </c>
      <c r="E103" s="986"/>
      <c r="F103" s="218" t="s">
        <v>310</v>
      </c>
      <c r="G103" s="218" t="s">
        <v>310</v>
      </c>
      <c r="H103" s="218" t="s">
        <v>310</v>
      </c>
      <c r="I103" s="262"/>
    </row>
    <row r="104" spans="1:9" ht="11.25" customHeight="1" x14ac:dyDescent="0.15">
      <c r="A104" s="462" t="s">
        <v>467</v>
      </c>
      <c r="B104" s="981"/>
      <c r="C104" s="1018"/>
      <c r="D104" s="985" t="s">
        <v>466</v>
      </c>
      <c r="E104" s="986"/>
      <c r="F104" s="218" t="s">
        <v>310</v>
      </c>
      <c r="G104" s="218" t="s">
        <v>310</v>
      </c>
      <c r="H104" s="218" t="s">
        <v>310</v>
      </c>
      <c r="I104" s="262"/>
    </row>
    <row r="105" spans="1:9" ht="11.25" customHeight="1" x14ac:dyDescent="0.15">
      <c r="A105" s="462" t="s">
        <v>465</v>
      </c>
      <c r="B105" s="981"/>
      <c r="C105" s="1019"/>
      <c r="D105" s="985" t="s">
        <v>464</v>
      </c>
      <c r="E105" s="986"/>
      <c r="F105" s="218" t="s">
        <v>310</v>
      </c>
      <c r="G105" s="218" t="s">
        <v>310</v>
      </c>
      <c r="H105" s="218" t="s">
        <v>310</v>
      </c>
      <c r="I105" s="262"/>
    </row>
    <row r="106" spans="1:9" ht="11.25" customHeight="1" thickBot="1" x14ac:dyDescent="0.2">
      <c r="A106" s="463" t="s">
        <v>463</v>
      </c>
      <c r="B106" s="982"/>
      <c r="C106" s="467" t="s">
        <v>462</v>
      </c>
      <c r="D106" s="983" t="s">
        <v>461</v>
      </c>
      <c r="E106" s="984"/>
      <c r="F106" s="218" t="s">
        <v>310</v>
      </c>
      <c r="G106" s="218" t="s">
        <v>310</v>
      </c>
      <c r="H106" s="218" t="s">
        <v>310</v>
      </c>
      <c r="I106" s="468"/>
    </row>
    <row r="107" spans="1:9" ht="11.25" customHeight="1" x14ac:dyDescent="0.15">
      <c r="A107" s="220">
        <v>3</v>
      </c>
      <c r="B107" s="975" t="s">
        <v>460</v>
      </c>
      <c r="C107" s="976"/>
      <c r="D107" s="976"/>
      <c r="E107" s="976"/>
      <c r="F107" s="976"/>
      <c r="G107" s="976"/>
      <c r="H107" s="976"/>
      <c r="I107" s="977"/>
    </row>
    <row r="108" spans="1:9" ht="11.25" customHeight="1" x14ac:dyDescent="0.15">
      <c r="A108" s="217" t="s">
        <v>329</v>
      </c>
      <c r="B108" s="1009" t="s">
        <v>459</v>
      </c>
      <c r="C108" s="985" t="s">
        <v>458</v>
      </c>
      <c r="D108" s="1001"/>
      <c r="E108" s="1002"/>
      <c r="F108" s="218" t="s">
        <v>310</v>
      </c>
      <c r="G108" s="218" t="s">
        <v>310</v>
      </c>
      <c r="H108" s="218" t="s">
        <v>310</v>
      </c>
      <c r="I108" s="262"/>
    </row>
    <row r="109" spans="1:9" ht="11.25" customHeight="1" x14ac:dyDescent="0.15">
      <c r="A109" s="217" t="s">
        <v>326</v>
      </c>
      <c r="B109" s="1009"/>
      <c r="C109" s="985" t="s">
        <v>457</v>
      </c>
      <c r="D109" s="1001"/>
      <c r="E109" s="1002"/>
      <c r="F109" s="218" t="s">
        <v>310</v>
      </c>
      <c r="G109" s="218" t="s">
        <v>310</v>
      </c>
      <c r="H109" s="218" t="s">
        <v>310</v>
      </c>
      <c r="I109" s="262"/>
    </row>
    <row r="110" spans="1:9" ht="11.25" customHeight="1" x14ac:dyDescent="0.15">
      <c r="A110" s="217" t="s">
        <v>324</v>
      </c>
      <c r="B110" s="1010"/>
      <c r="C110" s="985" t="s">
        <v>456</v>
      </c>
      <c r="D110" s="1001"/>
      <c r="E110" s="1002"/>
      <c r="F110" s="218" t="s">
        <v>310</v>
      </c>
      <c r="G110" s="218" t="s">
        <v>310</v>
      </c>
      <c r="H110" s="218" t="s">
        <v>310</v>
      </c>
      <c r="I110" s="262"/>
    </row>
    <row r="111" spans="1:9" ht="11.25" customHeight="1" x14ac:dyDescent="0.15">
      <c r="A111" s="217" t="s">
        <v>322</v>
      </c>
      <c r="B111" s="1010"/>
      <c r="C111" s="985" t="s">
        <v>455</v>
      </c>
      <c r="D111" s="1001"/>
      <c r="E111" s="1002"/>
      <c r="F111" s="218" t="s">
        <v>310</v>
      </c>
      <c r="G111" s="218" t="s">
        <v>310</v>
      </c>
      <c r="H111" s="218" t="s">
        <v>310</v>
      </c>
      <c r="I111" s="262"/>
    </row>
    <row r="112" spans="1:9" ht="11.25" customHeight="1" x14ac:dyDescent="0.15">
      <c r="A112" s="462" t="s">
        <v>320</v>
      </c>
      <c r="B112" s="1010"/>
      <c r="C112" s="985" t="s">
        <v>454</v>
      </c>
      <c r="D112" s="1001"/>
      <c r="E112" s="1002"/>
      <c r="F112" s="218" t="s">
        <v>310</v>
      </c>
      <c r="G112" s="218" t="s">
        <v>310</v>
      </c>
      <c r="H112" s="218" t="s">
        <v>310</v>
      </c>
      <c r="I112" s="262"/>
    </row>
    <row r="113" spans="1:9" ht="11.25" customHeight="1" thickBot="1" x14ac:dyDescent="0.2">
      <c r="A113" s="469" t="s">
        <v>318</v>
      </c>
      <c r="B113" s="1016"/>
      <c r="C113" s="983" t="s">
        <v>377</v>
      </c>
      <c r="D113" s="996"/>
      <c r="E113" s="997"/>
      <c r="F113" s="218" t="s">
        <v>310</v>
      </c>
      <c r="G113" s="218" t="s">
        <v>310</v>
      </c>
      <c r="H113" s="218" t="s">
        <v>310</v>
      </c>
      <c r="I113" s="263"/>
    </row>
    <row r="114" spans="1:9" ht="11.25" customHeight="1" x14ac:dyDescent="0.15">
      <c r="A114" s="220">
        <v>4</v>
      </c>
      <c r="B114" s="975" t="s">
        <v>453</v>
      </c>
      <c r="C114" s="976"/>
      <c r="D114" s="976"/>
      <c r="E114" s="976"/>
      <c r="F114" s="976"/>
      <c r="G114" s="976"/>
      <c r="H114" s="976"/>
      <c r="I114" s="977"/>
    </row>
    <row r="115" spans="1:9" ht="12" customHeight="1" x14ac:dyDescent="0.15">
      <c r="A115" s="217" t="s">
        <v>329</v>
      </c>
      <c r="B115" s="1009" t="s">
        <v>452</v>
      </c>
      <c r="C115" s="1009" t="s">
        <v>451</v>
      </c>
      <c r="D115" s="985" t="s">
        <v>450</v>
      </c>
      <c r="E115" s="986"/>
      <c r="F115" s="218" t="s">
        <v>310</v>
      </c>
      <c r="G115" s="218" t="s">
        <v>310</v>
      </c>
      <c r="H115" s="218" t="s">
        <v>310</v>
      </c>
      <c r="I115" s="262"/>
    </row>
    <row r="116" spans="1:9" ht="12" customHeight="1" x14ac:dyDescent="0.15">
      <c r="A116" s="217" t="s">
        <v>326</v>
      </c>
      <c r="B116" s="1009"/>
      <c r="C116" s="1009"/>
      <c r="D116" s="985" t="s">
        <v>449</v>
      </c>
      <c r="E116" s="986"/>
      <c r="F116" s="218" t="s">
        <v>310</v>
      </c>
      <c r="G116" s="218" t="s">
        <v>310</v>
      </c>
      <c r="H116" s="218" t="s">
        <v>310</v>
      </c>
      <c r="I116" s="262"/>
    </row>
    <row r="117" spans="1:9" ht="12" customHeight="1" x14ac:dyDescent="0.15">
      <c r="A117" s="217" t="s">
        <v>324</v>
      </c>
      <c r="B117" s="1010"/>
      <c r="C117" s="1010"/>
      <c r="D117" s="985" t="s">
        <v>448</v>
      </c>
      <c r="E117" s="986"/>
      <c r="F117" s="218" t="s">
        <v>310</v>
      </c>
      <c r="G117" s="218" t="s">
        <v>310</v>
      </c>
      <c r="H117" s="218" t="s">
        <v>310</v>
      </c>
      <c r="I117" s="262"/>
    </row>
    <row r="118" spans="1:9" ht="12" customHeight="1" x14ac:dyDescent="0.15">
      <c r="A118" s="217" t="s">
        <v>322</v>
      </c>
      <c r="B118" s="1010"/>
      <c r="C118" s="1010"/>
      <c r="D118" s="985" t="s">
        <v>447</v>
      </c>
      <c r="E118" s="986"/>
      <c r="F118" s="218" t="s">
        <v>310</v>
      </c>
      <c r="G118" s="218" t="s">
        <v>310</v>
      </c>
      <c r="H118" s="218" t="s">
        <v>310</v>
      </c>
      <c r="I118" s="262"/>
    </row>
    <row r="119" spans="1:9" ht="12" customHeight="1" x14ac:dyDescent="0.15">
      <c r="A119" s="217" t="s">
        <v>320</v>
      </c>
      <c r="B119" s="1010"/>
      <c r="C119" s="1010"/>
      <c r="D119" s="985" t="s">
        <v>446</v>
      </c>
      <c r="E119" s="986"/>
      <c r="F119" s="218" t="s">
        <v>310</v>
      </c>
      <c r="G119" s="218" t="s">
        <v>310</v>
      </c>
      <c r="H119" s="218" t="s">
        <v>310</v>
      </c>
      <c r="I119" s="262"/>
    </row>
    <row r="120" spans="1:9" ht="12" customHeight="1" x14ac:dyDescent="0.15">
      <c r="A120" s="217" t="s">
        <v>318</v>
      </c>
      <c r="B120" s="1010"/>
      <c r="C120" s="1010"/>
      <c r="D120" s="985" t="s">
        <v>425</v>
      </c>
      <c r="E120" s="986"/>
      <c r="F120" s="218" t="s">
        <v>310</v>
      </c>
      <c r="G120" s="218" t="s">
        <v>310</v>
      </c>
      <c r="H120" s="218" t="s">
        <v>310</v>
      </c>
      <c r="I120" s="262"/>
    </row>
    <row r="121" spans="1:9" ht="12" customHeight="1" x14ac:dyDescent="0.15">
      <c r="A121" s="217" t="s">
        <v>316</v>
      </c>
      <c r="B121" s="1010"/>
      <c r="C121" s="1010"/>
      <c r="D121" s="985" t="s">
        <v>445</v>
      </c>
      <c r="E121" s="986"/>
      <c r="F121" s="218" t="s">
        <v>310</v>
      </c>
      <c r="G121" s="218" t="s">
        <v>310</v>
      </c>
      <c r="H121" s="218" t="s">
        <v>310</v>
      </c>
      <c r="I121" s="262"/>
    </row>
    <row r="122" spans="1:9" ht="12" customHeight="1" x14ac:dyDescent="0.15">
      <c r="A122" s="217" t="s">
        <v>444</v>
      </c>
      <c r="B122" s="1010"/>
      <c r="C122" s="1010"/>
      <c r="D122" s="985" t="s">
        <v>424</v>
      </c>
      <c r="E122" s="986"/>
      <c r="F122" s="218" t="s">
        <v>310</v>
      </c>
      <c r="G122" s="218" t="s">
        <v>310</v>
      </c>
      <c r="H122" s="218" t="s">
        <v>310</v>
      </c>
      <c r="I122" s="262"/>
    </row>
    <row r="123" spans="1:9" ht="12" customHeight="1" x14ac:dyDescent="0.15">
      <c r="A123" s="217" t="s">
        <v>313</v>
      </c>
      <c r="B123" s="1010"/>
      <c r="C123" s="1010"/>
      <c r="D123" s="985" t="s">
        <v>443</v>
      </c>
      <c r="E123" s="986"/>
      <c r="F123" s="218" t="s">
        <v>310</v>
      </c>
      <c r="G123" s="218" t="s">
        <v>310</v>
      </c>
      <c r="H123" s="218" t="s">
        <v>310</v>
      </c>
      <c r="I123" s="262"/>
    </row>
    <row r="124" spans="1:9" ht="21" customHeight="1" x14ac:dyDescent="0.15">
      <c r="A124" s="217" t="s">
        <v>339</v>
      </c>
      <c r="B124" s="1010"/>
      <c r="C124" s="1010"/>
      <c r="D124" s="985" t="s">
        <v>442</v>
      </c>
      <c r="E124" s="986"/>
      <c r="F124" s="218" t="s">
        <v>310</v>
      </c>
      <c r="G124" s="218" t="s">
        <v>310</v>
      </c>
      <c r="H124" s="218" t="s">
        <v>310</v>
      </c>
      <c r="I124" s="262"/>
    </row>
    <row r="125" spans="1:9" ht="12" customHeight="1" x14ac:dyDescent="0.15">
      <c r="A125" s="217" t="s">
        <v>336</v>
      </c>
      <c r="B125" s="1010"/>
      <c r="C125" s="1010"/>
      <c r="D125" s="985" t="s">
        <v>418</v>
      </c>
      <c r="E125" s="986"/>
      <c r="F125" s="218" t="s">
        <v>310</v>
      </c>
      <c r="G125" s="218" t="s">
        <v>310</v>
      </c>
      <c r="H125" s="218" t="s">
        <v>310</v>
      </c>
      <c r="I125" s="262"/>
    </row>
    <row r="126" spans="1:9" ht="9.75" customHeight="1" x14ac:dyDescent="0.15">
      <c r="A126" s="217" t="s">
        <v>334</v>
      </c>
      <c r="B126" s="1010"/>
      <c r="C126" s="1010"/>
      <c r="D126" s="985" t="s">
        <v>416</v>
      </c>
      <c r="E126" s="986"/>
      <c r="F126" s="218" t="s">
        <v>310</v>
      </c>
      <c r="G126" s="218" t="s">
        <v>310</v>
      </c>
      <c r="H126" s="218" t="s">
        <v>310</v>
      </c>
      <c r="I126" s="262"/>
    </row>
    <row r="127" spans="1:9" ht="11.1" customHeight="1" x14ac:dyDescent="0.15">
      <c r="A127" s="217" t="s">
        <v>332</v>
      </c>
      <c r="B127" s="1010"/>
      <c r="C127" s="1009" t="s">
        <v>441</v>
      </c>
      <c r="D127" s="985" t="s">
        <v>440</v>
      </c>
      <c r="E127" s="986"/>
      <c r="F127" s="218" t="s">
        <v>310</v>
      </c>
      <c r="G127" s="218" t="s">
        <v>310</v>
      </c>
      <c r="H127" s="218" t="s">
        <v>310</v>
      </c>
      <c r="I127" s="262"/>
    </row>
    <row r="128" spans="1:9" ht="11.1" customHeight="1" x14ac:dyDescent="0.15">
      <c r="A128" s="217" t="s">
        <v>439</v>
      </c>
      <c r="B128" s="1010"/>
      <c r="C128" s="1009"/>
      <c r="D128" s="985" t="s">
        <v>438</v>
      </c>
      <c r="E128" s="986"/>
      <c r="F128" s="218" t="s">
        <v>310</v>
      </c>
      <c r="G128" s="218" t="s">
        <v>310</v>
      </c>
      <c r="H128" s="218" t="s">
        <v>310</v>
      </c>
      <c r="I128" s="262"/>
    </row>
    <row r="129" spans="1:10" ht="11.1" customHeight="1" x14ac:dyDescent="0.15">
      <c r="A129" s="217" t="s">
        <v>437</v>
      </c>
      <c r="B129" s="1010"/>
      <c r="C129" s="1010"/>
      <c r="D129" s="985" t="s">
        <v>436</v>
      </c>
      <c r="E129" s="986"/>
      <c r="F129" s="218" t="s">
        <v>310</v>
      </c>
      <c r="G129" s="218" t="s">
        <v>310</v>
      </c>
      <c r="H129" s="218" t="s">
        <v>310</v>
      </c>
      <c r="I129" s="262"/>
    </row>
    <row r="130" spans="1:10" ht="11.1" customHeight="1" x14ac:dyDescent="0.15">
      <c r="A130" s="217" t="s">
        <v>435</v>
      </c>
      <c r="B130" s="1010"/>
      <c r="C130" s="1010"/>
      <c r="D130" s="985" t="s">
        <v>434</v>
      </c>
      <c r="E130" s="986"/>
      <c r="F130" s="218" t="s">
        <v>310</v>
      </c>
      <c r="G130" s="218" t="s">
        <v>310</v>
      </c>
      <c r="H130" s="218" t="s">
        <v>310</v>
      </c>
      <c r="I130" s="262"/>
    </row>
    <row r="131" spans="1:10" ht="16.5" customHeight="1" x14ac:dyDescent="0.15">
      <c r="A131" s="217" t="s">
        <v>433</v>
      </c>
      <c r="B131" s="1010"/>
      <c r="C131" s="1010"/>
      <c r="D131" s="985" t="s">
        <v>837</v>
      </c>
      <c r="E131" s="986"/>
      <c r="F131" s="218" t="s">
        <v>310</v>
      </c>
      <c r="G131" s="218" t="s">
        <v>310</v>
      </c>
      <c r="H131" s="218" t="s">
        <v>310</v>
      </c>
      <c r="I131" s="262"/>
    </row>
    <row r="132" spans="1:10" ht="12" customHeight="1" x14ac:dyDescent="0.15">
      <c r="A132" s="217" t="s">
        <v>431</v>
      </c>
      <c r="B132" s="1009" t="s">
        <v>96</v>
      </c>
      <c r="C132" s="1009" t="s">
        <v>430</v>
      </c>
      <c r="D132" s="985" t="s">
        <v>429</v>
      </c>
      <c r="E132" s="986"/>
      <c r="F132" s="218" t="s">
        <v>310</v>
      </c>
      <c r="G132" s="218" t="s">
        <v>310</v>
      </c>
      <c r="H132" s="218" t="s">
        <v>310</v>
      </c>
      <c r="I132" s="262"/>
    </row>
    <row r="133" spans="1:10" ht="11.25" customHeight="1" x14ac:dyDescent="0.15">
      <c r="A133" s="217" t="s">
        <v>428</v>
      </c>
      <c r="B133" s="1009"/>
      <c r="C133" s="1009"/>
      <c r="D133" s="985" t="s">
        <v>427</v>
      </c>
      <c r="E133" s="986"/>
      <c r="F133" s="218" t="s">
        <v>310</v>
      </c>
      <c r="G133" s="218" t="s">
        <v>310</v>
      </c>
      <c r="H133" s="218" t="s">
        <v>310</v>
      </c>
      <c r="I133" s="262"/>
    </row>
    <row r="134" spans="1:10" ht="11.25" customHeight="1" x14ac:dyDescent="0.15">
      <c r="A134" s="217" t="s">
        <v>426</v>
      </c>
      <c r="B134" s="1009"/>
      <c r="C134" s="1009"/>
      <c r="D134" s="985" t="s">
        <v>425</v>
      </c>
      <c r="E134" s="986"/>
      <c r="F134" s="218" t="s">
        <v>310</v>
      </c>
      <c r="G134" s="218" t="s">
        <v>310</v>
      </c>
      <c r="H134" s="218" t="s">
        <v>310</v>
      </c>
      <c r="I134" s="262"/>
    </row>
    <row r="135" spans="1:10" ht="11.25" customHeight="1" x14ac:dyDescent="0.15">
      <c r="A135" s="217" t="s">
        <v>353</v>
      </c>
      <c r="B135" s="1009"/>
      <c r="C135" s="1009"/>
      <c r="D135" s="1024" t="s">
        <v>424</v>
      </c>
      <c r="E135" s="1025"/>
      <c r="F135" s="218" t="s">
        <v>310</v>
      </c>
      <c r="G135" s="218" t="s">
        <v>310</v>
      </c>
      <c r="H135" s="218" t="s">
        <v>310</v>
      </c>
      <c r="I135" s="262"/>
    </row>
    <row r="136" spans="1:10" ht="11.25" customHeight="1" x14ac:dyDescent="0.15">
      <c r="A136" s="217" t="s">
        <v>423</v>
      </c>
      <c r="B136" s="1010"/>
      <c r="C136" s="1009"/>
      <c r="D136" s="985" t="s">
        <v>422</v>
      </c>
      <c r="E136" s="986"/>
      <c r="F136" s="218" t="s">
        <v>310</v>
      </c>
      <c r="G136" s="218" t="s">
        <v>310</v>
      </c>
      <c r="H136" s="218" t="s">
        <v>310</v>
      </c>
      <c r="I136" s="262"/>
    </row>
    <row r="137" spans="1:10" ht="11.25" customHeight="1" x14ac:dyDescent="0.15">
      <c r="A137" s="217" t="s">
        <v>421</v>
      </c>
      <c r="B137" s="1010"/>
      <c r="C137" s="1009"/>
      <c r="D137" s="985" t="s">
        <v>420</v>
      </c>
      <c r="E137" s="986"/>
      <c r="F137" s="218" t="s">
        <v>310</v>
      </c>
      <c r="G137" s="218" t="s">
        <v>310</v>
      </c>
      <c r="H137" s="218" t="s">
        <v>310</v>
      </c>
      <c r="I137" s="262"/>
    </row>
    <row r="138" spans="1:10" ht="11.25" customHeight="1" x14ac:dyDescent="0.15">
      <c r="A138" s="217" t="s">
        <v>419</v>
      </c>
      <c r="B138" s="1010"/>
      <c r="C138" s="1010"/>
      <c r="D138" s="985" t="s">
        <v>418</v>
      </c>
      <c r="E138" s="986"/>
      <c r="F138" s="218" t="s">
        <v>310</v>
      </c>
      <c r="G138" s="218" t="s">
        <v>310</v>
      </c>
      <c r="H138" s="218" t="s">
        <v>310</v>
      </c>
      <c r="I138" s="262"/>
    </row>
    <row r="139" spans="1:10" ht="11.25" customHeight="1" x14ac:dyDescent="0.15">
      <c r="A139" s="217" t="s">
        <v>417</v>
      </c>
      <c r="B139" s="1010"/>
      <c r="C139" s="1010"/>
      <c r="D139" s="985" t="s">
        <v>416</v>
      </c>
      <c r="E139" s="986"/>
      <c r="F139" s="218" t="s">
        <v>310</v>
      </c>
      <c r="G139" s="218" t="s">
        <v>310</v>
      </c>
      <c r="H139" s="218" t="s">
        <v>310</v>
      </c>
      <c r="I139" s="262"/>
    </row>
    <row r="140" spans="1:10" ht="12" customHeight="1" thickBot="1" x14ac:dyDescent="0.2">
      <c r="A140" s="217" t="s">
        <v>415</v>
      </c>
      <c r="B140" s="1010"/>
      <c r="C140" s="460" t="s">
        <v>414</v>
      </c>
      <c r="D140" s="985" t="s">
        <v>413</v>
      </c>
      <c r="E140" s="986"/>
      <c r="F140" s="218" t="s">
        <v>310</v>
      </c>
      <c r="G140" s="218" t="s">
        <v>310</v>
      </c>
      <c r="H140" s="218" t="s">
        <v>310</v>
      </c>
      <c r="I140" s="262"/>
    </row>
    <row r="141" spans="1:10" ht="10.5" customHeight="1" x14ac:dyDescent="0.15">
      <c r="A141" s="261">
        <v>5</v>
      </c>
      <c r="B141" s="1008" t="s">
        <v>311</v>
      </c>
      <c r="C141" s="976"/>
      <c r="D141" s="976"/>
      <c r="E141" s="976"/>
      <c r="F141" s="976"/>
      <c r="G141" s="976"/>
      <c r="H141" s="976"/>
      <c r="I141" s="977"/>
      <c r="J141" s="245" t="s">
        <v>846</v>
      </c>
    </row>
    <row r="142" spans="1:10" ht="8.25" customHeight="1" x14ac:dyDescent="0.15">
      <c r="A142" s="357"/>
      <c r="B142" s="358"/>
      <c r="C142" s="359"/>
      <c r="D142" s="360"/>
      <c r="E142" s="361"/>
      <c r="F142" s="362" t="s">
        <v>310</v>
      </c>
      <c r="G142" s="362" t="s">
        <v>310</v>
      </c>
      <c r="H142" s="362" t="s">
        <v>310</v>
      </c>
      <c r="I142" s="363"/>
      <c r="J142" s="245"/>
    </row>
    <row r="143" spans="1:10" ht="8.25" customHeight="1" x14ac:dyDescent="0.15">
      <c r="A143" s="357"/>
      <c r="B143" s="358"/>
      <c r="C143" s="359"/>
      <c r="D143" s="360"/>
      <c r="E143" s="361"/>
      <c r="F143" s="362" t="s">
        <v>310</v>
      </c>
      <c r="G143" s="362" t="s">
        <v>310</v>
      </c>
      <c r="H143" s="362" t="s">
        <v>310</v>
      </c>
      <c r="I143" s="363"/>
    </row>
    <row r="144" spans="1:10" ht="8.25" customHeight="1" thickBot="1" x14ac:dyDescent="0.2">
      <c r="A144" s="364"/>
      <c r="B144" s="365"/>
      <c r="C144" s="366"/>
      <c r="D144" s="367"/>
      <c r="E144" s="368"/>
      <c r="F144" s="369" t="s">
        <v>310</v>
      </c>
      <c r="G144" s="369" t="s">
        <v>310</v>
      </c>
      <c r="H144" s="369" t="s">
        <v>310</v>
      </c>
      <c r="I144" s="370"/>
    </row>
    <row r="145" spans="1:11" ht="12" customHeight="1" x14ac:dyDescent="0.15">
      <c r="A145" s="1006" t="s">
        <v>309</v>
      </c>
      <c r="B145" s="1007"/>
      <c r="C145" s="1007"/>
      <c r="D145" s="230"/>
      <c r="E145" s="230"/>
      <c r="F145" s="230"/>
      <c r="G145" s="230"/>
      <c r="H145" s="230"/>
      <c r="I145" s="231"/>
    </row>
    <row r="146" spans="1:11" ht="18.75" customHeight="1" x14ac:dyDescent="0.15">
      <c r="A146" s="232" t="s">
        <v>308</v>
      </c>
      <c r="B146" s="1021" t="s">
        <v>307</v>
      </c>
      <c r="C146" s="1023"/>
      <c r="D146" s="233" t="s">
        <v>306</v>
      </c>
      <c r="E146" s="1021" t="s">
        <v>305</v>
      </c>
      <c r="F146" s="1022"/>
      <c r="G146" s="1022"/>
      <c r="H146" s="1023"/>
      <c r="I146" s="234" t="s">
        <v>304</v>
      </c>
    </row>
    <row r="147" spans="1:11" ht="13.5" customHeight="1" x14ac:dyDescent="0.15">
      <c r="A147" s="351"/>
      <c r="B147" s="999"/>
      <c r="C147" s="1000"/>
      <c r="D147" s="352"/>
      <c r="E147" s="999"/>
      <c r="F147" s="1005"/>
      <c r="G147" s="1005"/>
      <c r="H147" s="1000"/>
      <c r="I147" s="353"/>
    </row>
    <row r="148" spans="1:11" ht="13.5" customHeight="1" x14ac:dyDescent="0.15">
      <c r="A148" s="351"/>
      <c r="B148" s="999"/>
      <c r="C148" s="1000"/>
      <c r="D148" s="352"/>
      <c r="E148" s="999"/>
      <c r="F148" s="1005"/>
      <c r="G148" s="1005"/>
      <c r="H148" s="1000"/>
      <c r="I148" s="353"/>
    </row>
    <row r="149" spans="1:11" ht="13.5" customHeight="1" x14ac:dyDescent="0.15">
      <c r="A149" s="351"/>
      <c r="B149" s="999"/>
      <c r="C149" s="1003"/>
      <c r="D149" s="352"/>
      <c r="E149" s="999"/>
      <c r="F149" s="1004"/>
      <c r="G149" s="1004"/>
      <c r="H149" s="1003"/>
      <c r="I149" s="353"/>
    </row>
    <row r="150" spans="1:11" ht="13.5" customHeight="1" x14ac:dyDescent="0.15">
      <c r="A150" s="351"/>
      <c r="B150" s="999"/>
      <c r="C150" s="1000"/>
      <c r="D150" s="352"/>
      <c r="E150" s="999"/>
      <c r="F150" s="1005"/>
      <c r="G150" s="1005"/>
      <c r="H150" s="1000"/>
      <c r="I150" s="353"/>
    </row>
    <row r="151" spans="1:11" ht="13.5" customHeight="1" thickBot="1" x14ac:dyDescent="0.2">
      <c r="A151" s="354"/>
      <c r="B151" s="992"/>
      <c r="C151" s="994"/>
      <c r="D151" s="355"/>
      <c r="E151" s="992"/>
      <c r="F151" s="993"/>
      <c r="G151" s="993"/>
      <c r="H151" s="994"/>
      <c r="I151" s="356"/>
    </row>
    <row r="152" spans="1:11" ht="12" customHeight="1" x14ac:dyDescent="0.15">
      <c r="I152" s="998" t="s">
        <v>412</v>
      </c>
    </row>
    <row r="153" spans="1:11" ht="12" customHeight="1" x14ac:dyDescent="0.15">
      <c r="I153" s="998"/>
    </row>
    <row r="154" spans="1:11" ht="12" customHeight="1" x14ac:dyDescent="0.15">
      <c r="A154" s="991" t="s">
        <v>127</v>
      </c>
      <c r="B154" s="995"/>
      <c r="C154" s="995"/>
      <c r="D154" s="995"/>
      <c r="E154" s="995"/>
      <c r="F154" s="995"/>
      <c r="G154" s="995"/>
      <c r="H154" s="995"/>
      <c r="I154" s="995"/>
      <c r="J154" s="235"/>
      <c r="K154" s="235"/>
    </row>
    <row r="155" spans="1:11" ht="12" customHeight="1" x14ac:dyDescent="0.15">
      <c r="A155" s="236" t="s">
        <v>130</v>
      </c>
      <c r="B155" s="991" t="s">
        <v>302</v>
      </c>
      <c r="C155" s="991"/>
      <c r="D155" s="991"/>
      <c r="E155" s="991"/>
      <c r="F155" s="991"/>
      <c r="G155" s="991"/>
      <c r="H155" s="991"/>
      <c r="I155" s="991"/>
      <c r="J155" s="229"/>
      <c r="K155" s="229"/>
    </row>
    <row r="156" spans="1:11" ht="12" customHeight="1" x14ac:dyDescent="0.15">
      <c r="A156" s="236" t="s">
        <v>131</v>
      </c>
      <c r="B156" s="991" t="s">
        <v>301</v>
      </c>
      <c r="C156" s="991"/>
      <c r="D156" s="991"/>
      <c r="E156" s="991"/>
      <c r="F156" s="991"/>
      <c r="G156" s="991"/>
      <c r="H156" s="991"/>
      <c r="I156" s="991"/>
      <c r="J156" s="229"/>
      <c r="K156" s="229"/>
    </row>
    <row r="157" spans="1:11" ht="24.75" customHeight="1" x14ac:dyDescent="0.15">
      <c r="A157" s="236" t="s">
        <v>129</v>
      </c>
      <c r="B157" s="991" t="s">
        <v>1077</v>
      </c>
      <c r="C157" s="991"/>
      <c r="D157" s="991"/>
      <c r="E157" s="991"/>
      <c r="F157" s="991"/>
      <c r="G157" s="991"/>
      <c r="H157" s="991"/>
      <c r="I157" s="991"/>
      <c r="J157" s="229"/>
      <c r="K157" s="229"/>
    </row>
    <row r="158" spans="1:11" ht="12" customHeight="1" x14ac:dyDescent="0.15">
      <c r="A158" s="236" t="s">
        <v>132</v>
      </c>
      <c r="B158" s="991" t="s">
        <v>1078</v>
      </c>
      <c r="C158" s="991"/>
      <c r="D158" s="991"/>
      <c r="E158" s="991"/>
      <c r="F158" s="991"/>
      <c r="G158" s="991"/>
      <c r="H158" s="991"/>
      <c r="I158" s="991"/>
      <c r="J158" s="229"/>
      <c r="K158" s="229"/>
    </row>
    <row r="159" spans="1:11" ht="12" customHeight="1" x14ac:dyDescent="0.15">
      <c r="A159" s="236" t="s">
        <v>133</v>
      </c>
      <c r="B159" s="1031" t="s">
        <v>1110</v>
      </c>
      <c r="C159" s="991"/>
      <c r="D159" s="991"/>
      <c r="E159" s="991"/>
      <c r="F159" s="991"/>
      <c r="G159" s="991"/>
      <c r="H159" s="991"/>
      <c r="I159" s="991"/>
      <c r="J159" s="229"/>
      <c r="K159" s="229"/>
    </row>
    <row r="160" spans="1:11" ht="12" customHeight="1" x14ac:dyDescent="0.15">
      <c r="A160" s="236" t="s">
        <v>134</v>
      </c>
      <c r="B160" s="991" t="s">
        <v>1109</v>
      </c>
      <c r="C160" s="860"/>
      <c r="D160" s="860"/>
      <c r="E160" s="860"/>
      <c r="F160" s="860"/>
      <c r="G160" s="860"/>
      <c r="H160" s="860"/>
      <c r="I160" s="860"/>
      <c r="J160" s="229"/>
      <c r="K160" s="229"/>
    </row>
    <row r="161" spans="1:11" ht="12" customHeight="1" x14ac:dyDescent="0.15">
      <c r="A161" s="236" t="s">
        <v>135</v>
      </c>
      <c r="B161" s="991" t="s">
        <v>411</v>
      </c>
      <c r="C161" s="991"/>
      <c r="D161" s="991"/>
      <c r="E161" s="991"/>
      <c r="F161" s="991"/>
      <c r="G161" s="991"/>
      <c r="H161" s="991"/>
      <c r="I161" s="991"/>
      <c r="J161" s="229"/>
      <c r="K161" s="229"/>
    </row>
    <row r="162" spans="1:11" ht="12" customHeight="1" x14ac:dyDescent="0.15">
      <c r="A162" s="236" t="s">
        <v>138</v>
      </c>
      <c r="B162" s="991" t="s">
        <v>1105</v>
      </c>
      <c r="C162" s="991"/>
      <c r="D162" s="991"/>
      <c r="E162" s="991"/>
      <c r="F162" s="991"/>
      <c r="G162" s="991"/>
      <c r="H162" s="991"/>
      <c r="I162" s="991"/>
      <c r="J162" s="229"/>
      <c r="K162" s="229"/>
    </row>
    <row r="163" spans="1:11" ht="21" customHeight="1" x14ac:dyDescent="0.15">
      <c r="A163" s="236" t="s">
        <v>139</v>
      </c>
      <c r="B163" s="991" t="s">
        <v>298</v>
      </c>
      <c r="C163" s="991"/>
      <c r="D163" s="991"/>
      <c r="E163" s="991"/>
      <c r="F163" s="991"/>
      <c r="G163" s="991"/>
      <c r="H163" s="991"/>
      <c r="I163" s="991"/>
      <c r="J163" s="229"/>
      <c r="K163" s="229"/>
    </row>
    <row r="164" spans="1:11" ht="21" customHeight="1" x14ac:dyDescent="0.15">
      <c r="A164" s="236" t="s">
        <v>140</v>
      </c>
      <c r="B164" s="991" t="s">
        <v>1079</v>
      </c>
      <c r="C164" s="991"/>
      <c r="D164" s="991"/>
      <c r="E164" s="991"/>
      <c r="F164" s="991"/>
      <c r="G164" s="991"/>
      <c r="H164" s="991"/>
      <c r="I164" s="991"/>
      <c r="J164" s="229"/>
      <c r="K164" s="229"/>
    </row>
    <row r="165" spans="1:11" ht="12" customHeight="1" x14ac:dyDescent="0.15">
      <c r="A165" s="236" t="s">
        <v>141</v>
      </c>
      <c r="B165" s="991" t="s">
        <v>410</v>
      </c>
      <c r="C165" s="991"/>
      <c r="D165" s="991"/>
      <c r="E165" s="991"/>
      <c r="F165" s="991"/>
      <c r="G165" s="991"/>
      <c r="H165" s="991"/>
      <c r="I165" s="991"/>
      <c r="J165" s="229"/>
      <c r="K165" s="229"/>
    </row>
    <row r="166" spans="1:11" ht="12" customHeight="1" x14ac:dyDescent="0.15">
      <c r="A166" s="236" t="s">
        <v>142</v>
      </c>
      <c r="B166" s="991" t="s">
        <v>409</v>
      </c>
      <c r="C166" s="991"/>
      <c r="D166" s="991"/>
      <c r="E166" s="991"/>
      <c r="F166" s="991"/>
      <c r="G166" s="991"/>
      <c r="H166" s="991"/>
      <c r="I166" s="991"/>
      <c r="J166" s="229"/>
      <c r="K166" s="229"/>
    </row>
    <row r="167" spans="1:11" ht="12" customHeight="1" x14ac:dyDescent="0.15">
      <c r="A167" s="236" t="s">
        <v>143</v>
      </c>
      <c r="B167" s="991" t="s">
        <v>408</v>
      </c>
      <c r="C167" s="991"/>
      <c r="D167" s="991"/>
      <c r="E167" s="991"/>
      <c r="F167" s="991"/>
      <c r="G167" s="991"/>
      <c r="H167" s="991"/>
      <c r="I167" s="991"/>
      <c r="J167" s="229"/>
      <c r="K167" s="229"/>
    </row>
    <row r="168" spans="1:11" ht="33" customHeight="1" x14ac:dyDescent="0.15">
      <c r="A168" s="236" t="s">
        <v>144</v>
      </c>
      <c r="B168" s="991" t="s">
        <v>1107</v>
      </c>
      <c r="C168" s="991"/>
      <c r="D168" s="991"/>
      <c r="E168" s="991"/>
      <c r="F168" s="991"/>
      <c r="G168" s="991"/>
      <c r="H168" s="991"/>
      <c r="I168" s="991"/>
      <c r="J168" s="229"/>
      <c r="K168" s="229"/>
    </row>
    <row r="169" spans="1:11" ht="41.25" customHeight="1" x14ac:dyDescent="0.15">
      <c r="A169" s="236" t="s">
        <v>145</v>
      </c>
      <c r="B169" s="991" t="s">
        <v>407</v>
      </c>
      <c r="C169" s="991"/>
      <c r="D169" s="991"/>
      <c r="E169" s="991"/>
      <c r="F169" s="991"/>
      <c r="G169" s="991"/>
      <c r="H169" s="991"/>
      <c r="I169" s="991"/>
      <c r="J169" s="229"/>
      <c r="K169" s="229"/>
    </row>
    <row r="170" spans="1:11" ht="21" customHeight="1" x14ac:dyDescent="0.15">
      <c r="A170" s="496" t="s">
        <v>146</v>
      </c>
      <c r="B170" s="991" t="s">
        <v>297</v>
      </c>
      <c r="C170" s="991"/>
      <c r="D170" s="991"/>
      <c r="E170" s="991"/>
      <c r="F170" s="991"/>
      <c r="G170" s="991"/>
      <c r="H170" s="991"/>
      <c r="I170" s="991"/>
    </row>
  </sheetData>
  <sheetProtection sheet="1" objects="1" scenarios="1"/>
  <mergeCells count="224">
    <mergeCell ref="B20:B24"/>
    <mergeCell ref="D91:E91"/>
    <mergeCell ref="D92:E92"/>
    <mergeCell ref="D93:E93"/>
    <mergeCell ref="D77:E77"/>
    <mergeCell ref="D7:G7"/>
    <mergeCell ref="H7:I7"/>
    <mergeCell ref="C8:C9"/>
    <mergeCell ref="I4:I5"/>
    <mergeCell ref="D36:E36"/>
    <mergeCell ref="D55:E55"/>
    <mergeCell ref="B35:B45"/>
    <mergeCell ref="D52:E52"/>
    <mergeCell ref="D15:E15"/>
    <mergeCell ref="D16:E16"/>
    <mergeCell ref="D17:E17"/>
    <mergeCell ref="C84:C85"/>
    <mergeCell ref="D56:E56"/>
    <mergeCell ref="D57:E57"/>
    <mergeCell ref="B54:B59"/>
    <mergeCell ref="B65:B67"/>
    <mergeCell ref="D43:E43"/>
    <mergeCell ref="D40:E40"/>
    <mergeCell ref="C54:C57"/>
    <mergeCell ref="A2:I2"/>
    <mergeCell ref="A3:I3"/>
    <mergeCell ref="A11:A13"/>
    <mergeCell ref="B11:E13"/>
    <mergeCell ref="F11:H11"/>
    <mergeCell ref="I11:I13"/>
    <mergeCell ref="B15:B19"/>
    <mergeCell ref="D8:G8"/>
    <mergeCell ref="H8:I8"/>
    <mergeCell ref="D9:G9"/>
    <mergeCell ref="H9:I9"/>
    <mergeCell ref="B14:I14"/>
    <mergeCell ref="F12:F13"/>
    <mergeCell ref="A6:B9"/>
    <mergeCell ref="D6:G6"/>
    <mergeCell ref="H6:I6"/>
    <mergeCell ref="G12:G13"/>
    <mergeCell ref="E4:H5"/>
    <mergeCell ref="C51:C53"/>
    <mergeCell ref="D51:E51"/>
    <mergeCell ref="D25:E25"/>
    <mergeCell ref="D26:E26"/>
    <mergeCell ref="D53:E53"/>
    <mergeCell ref="D30:E30"/>
    <mergeCell ref="D37:E37"/>
    <mergeCell ref="D63:E63"/>
    <mergeCell ref="D59:E59"/>
    <mergeCell ref="D46:E46"/>
    <mergeCell ref="D47:E47"/>
    <mergeCell ref="D58:E58"/>
    <mergeCell ref="D49:E49"/>
    <mergeCell ref="D54:E54"/>
    <mergeCell ref="C58:C59"/>
    <mergeCell ref="D60:E60"/>
    <mergeCell ref="D61:E61"/>
    <mergeCell ref="C60:C64"/>
    <mergeCell ref="D21:E21"/>
    <mergeCell ref="D22:E22"/>
    <mergeCell ref="C20:C24"/>
    <mergeCell ref="C15:C19"/>
    <mergeCell ref="D48:E48"/>
    <mergeCell ref="D35:E35"/>
    <mergeCell ref="D44:E44"/>
    <mergeCell ref="D31:E31"/>
    <mergeCell ref="D32:E32"/>
    <mergeCell ref="D24:E24"/>
    <mergeCell ref="D18:E18"/>
    <mergeCell ref="D20:E20"/>
    <mergeCell ref="D19:E19"/>
    <mergeCell ref="D23:E23"/>
    <mergeCell ref="D33:E33"/>
    <mergeCell ref="C25:C29"/>
    <mergeCell ref="D27:E27"/>
    <mergeCell ref="D28:E28"/>
    <mergeCell ref="D29:E29"/>
    <mergeCell ref="B25:B29"/>
    <mergeCell ref="B30:B34"/>
    <mergeCell ref="B46:B50"/>
    <mergeCell ref="B51:B53"/>
    <mergeCell ref="D117:E117"/>
    <mergeCell ref="D121:E121"/>
    <mergeCell ref="D118:E118"/>
    <mergeCell ref="D119:E119"/>
    <mergeCell ref="D120:E120"/>
    <mergeCell ref="C86:C88"/>
    <mergeCell ref="C46:C50"/>
    <mergeCell ref="D41:E41"/>
    <mergeCell ref="C40:C45"/>
    <mergeCell ref="C30:C34"/>
    <mergeCell ref="D34:E34"/>
    <mergeCell ref="D50:E50"/>
    <mergeCell ref="D38:E38"/>
    <mergeCell ref="D39:E39"/>
    <mergeCell ref="C35:C39"/>
    <mergeCell ref="D45:E45"/>
    <mergeCell ref="D42:E42"/>
    <mergeCell ref="B68:I68"/>
    <mergeCell ref="D69:E69"/>
    <mergeCell ref="D104:E104"/>
    <mergeCell ref="B170:I170"/>
    <mergeCell ref="B165:I165"/>
    <mergeCell ref="B168:I168"/>
    <mergeCell ref="B169:I169"/>
    <mergeCell ref="B164:I164"/>
    <mergeCell ref="B158:I158"/>
    <mergeCell ref="B159:I159"/>
    <mergeCell ref="B167:I167"/>
    <mergeCell ref="B163:I163"/>
    <mergeCell ref="B162:I162"/>
    <mergeCell ref="B166:I166"/>
    <mergeCell ref="B161:I161"/>
    <mergeCell ref="B160:I160"/>
    <mergeCell ref="B156:I156"/>
    <mergeCell ref="B146:C146"/>
    <mergeCell ref="D136:E136"/>
    <mergeCell ref="D115:E115"/>
    <mergeCell ref="B151:C151"/>
    <mergeCell ref="D65:E65"/>
    <mergeCell ref="D62:E62"/>
    <mergeCell ref="D64:E64"/>
    <mergeCell ref="B71:B77"/>
    <mergeCell ref="C71:C73"/>
    <mergeCell ref="D71:E71"/>
    <mergeCell ref="D72:E72"/>
    <mergeCell ref="D75:E75"/>
    <mergeCell ref="C109:E109"/>
    <mergeCell ref="D129:E129"/>
    <mergeCell ref="D123:E123"/>
    <mergeCell ref="D98:E98"/>
    <mergeCell ref="C89:C90"/>
    <mergeCell ref="C91:C94"/>
    <mergeCell ref="D85:E85"/>
    <mergeCell ref="D86:E86"/>
    <mergeCell ref="D66:E66"/>
    <mergeCell ref="D67:E67"/>
    <mergeCell ref="C65:C67"/>
    <mergeCell ref="C115:C126"/>
    <mergeCell ref="D122:E122"/>
    <mergeCell ref="D105:E105"/>
    <mergeCell ref="D76:E76"/>
    <mergeCell ref="C74:C77"/>
    <mergeCell ref="B60:B64"/>
    <mergeCell ref="E146:H146"/>
    <mergeCell ref="D135:E135"/>
    <mergeCell ref="D138:E138"/>
    <mergeCell ref="D139:E139"/>
    <mergeCell ref="D134:E134"/>
    <mergeCell ref="D125:E125"/>
    <mergeCell ref="D126:E126"/>
    <mergeCell ref="D137:E137"/>
    <mergeCell ref="D133:E133"/>
    <mergeCell ref="C132:C139"/>
    <mergeCell ref="D116:E116"/>
    <mergeCell ref="B115:B131"/>
    <mergeCell ref="D127:E127"/>
    <mergeCell ref="C127:C131"/>
    <mergeCell ref="D124:E124"/>
    <mergeCell ref="I78:I79"/>
    <mergeCell ref="B69:C70"/>
    <mergeCell ref="B108:B113"/>
    <mergeCell ref="B84:B90"/>
    <mergeCell ref="C112:E112"/>
    <mergeCell ref="C95:C97"/>
    <mergeCell ref="C99:C101"/>
    <mergeCell ref="C103:C105"/>
    <mergeCell ref="D99:E99"/>
    <mergeCell ref="D95:E95"/>
    <mergeCell ref="D100:E100"/>
    <mergeCell ref="C111:E111"/>
    <mergeCell ref="D70:E70"/>
    <mergeCell ref="B107:I107"/>
    <mergeCell ref="D96:E96"/>
    <mergeCell ref="D73:E73"/>
    <mergeCell ref="D74:E74"/>
    <mergeCell ref="C108:E108"/>
    <mergeCell ref="B157:I157"/>
    <mergeCell ref="E151:H151"/>
    <mergeCell ref="A154:I154"/>
    <mergeCell ref="B155:I155"/>
    <mergeCell ref="C113:E113"/>
    <mergeCell ref="I152:I153"/>
    <mergeCell ref="B150:C150"/>
    <mergeCell ref="B114:I114"/>
    <mergeCell ref="C110:E110"/>
    <mergeCell ref="B149:C149"/>
    <mergeCell ref="E149:H149"/>
    <mergeCell ref="E150:H150"/>
    <mergeCell ref="D130:E130"/>
    <mergeCell ref="D132:E132"/>
    <mergeCell ref="E147:H147"/>
    <mergeCell ref="B148:C148"/>
    <mergeCell ref="A145:C145"/>
    <mergeCell ref="B141:I141"/>
    <mergeCell ref="D128:E128"/>
    <mergeCell ref="B132:B140"/>
    <mergeCell ref="D140:E140"/>
    <mergeCell ref="D131:E131"/>
    <mergeCell ref="E148:H148"/>
    <mergeCell ref="B147:C147"/>
    <mergeCell ref="A80:A82"/>
    <mergeCell ref="B80:E82"/>
    <mergeCell ref="F80:H80"/>
    <mergeCell ref="I80:I82"/>
    <mergeCell ref="F81:F82"/>
    <mergeCell ref="B83:I83"/>
    <mergeCell ref="B91:B94"/>
    <mergeCell ref="B95:B97"/>
    <mergeCell ref="B99:B106"/>
    <mergeCell ref="D106:E106"/>
    <mergeCell ref="D103:E103"/>
    <mergeCell ref="D87:E87"/>
    <mergeCell ref="D101:E101"/>
    <mergeCell ref="D102:E102"/>
    <mergeCell ref="D94:E94"/>
    <mergeCell ref="D88:E88"/>
    <mergeCell ref="D89:E89"/>
    <mergeCell ref="D90:E90"/>
    <mergeCell ref="D97:E97"/>
    <mergeCell ref="D84:E84"/>
    <mergeCell ref="G81:G82"/>
  </mergeCells>
  <phoneticPr fontId="7"/>
  <dataValidations xWindow="788" yWindow="469" count="3">
    <dataValidation type="list" showInputMessage="1" showErrorMessage="1" promptTitle="入力方法" prompt="右側の▼をクリックし_x000a_該当項目は”〇”_x000a_を選択してください。_x000a_既存不適格の場合は_x000a_「要是正」の”〇”_x000a_も選択してください。" sqref="H15:H67 H69:H79 H84:H106 H108:H113 H115:H140 H142:H144" xr:uid="{00000000-0002-0000-0700-000000000000}">
      <formula1>"　,〇"</formula1>
    </dataValidation>
    <dataValidation type="list" showInputMessage="1" showErrorMessage="1" promptTitle="入力方法" prompt="右側の▼をクリックし_x000a_該当項目は”〇”_x000a_対象外項目は”－”_x000a_を選択してください。" sqref="F15:F67 F69:F79 F84:F106 F108:F113 F115:F140 F142:F144" xr:uid="{00000000-0002-0000-0700-000001000000}">
      <formula1>"　,〇,－"</formula1>
    </dataValidation>
    <dataValidation type="list" showInputMessage="1" showErrorMessage="1" promptTitle="入力方法" prompt="右側の▼をクリックし_x000a_該当項目は”〇”_x000a_を選択してください。" sqref="G15:G67 G69:G79 G84:G106 G108:G113 G115:G140 G142:G144" xr:uid="{00000000-0002-0000-0700-000002000000}">
      <formula1>"　,〇"</formula1>
    </dataValidation>
  </dataValidations>
  <hyperlinks>
    <hyperlink ref="K3" r:id="rId1" xr:uid="{FF4F74E4-D632-4ACF-931E-707DFD4E0DE5}"/>
  </hyperlinks>
  <pageMargins left="0.62992125984251968" right="0.35433070866141736" top="0.35433070866141736" bottom="0.15748031496062992" header="0.51181102362204722" footer="0.11811023622047245"/>
  <pageSetup paperSize="9" orientation="portrait" blackAndWhite="1" r:id="rId2"/>
  <headerFooter>
    <oddHeader>&amp;C　　　　　　　　　　　　</oddHeader>
    <oddFooter>&amp;R&amp;"Times New Roman,標準"&amp;6 2026</oddFooter>
  </headerFooter>
  <rowBreaks count="2" manualBreakCount="2">
    <brk id="77" max="8" man="1"/>
    <brk id="15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O87"/>
  <sheetViews>
    <sheetView showGridLines="0" showZeros="0" topLeftCell="A61" zoomScale="110" zoomScaleNormal="110" zoomScaleSheetLayoutView="120" workbookViewId="0">
      <selection activeCell="A87" sqref="A87"/>
    </sheetView>
  </sheetViews>
  <sheetFormatPr defaultRowHeight="13.5" x14ac:dyDescent="0.15"/>
  <cols>
    <col min="1" max="1" width="4.125" style="6" customWidth="1"/>
    <col min="2" max="2" width="11.125" style="6" customWidth="1"/>
    <col min="3" max="3" width="17.125" style="6" customWidth="1"/>
    <col min="4" max="4" width="30.625" style="6" customWidth="1"/>
    <col min="5" max="5" width="15.625" style="6" customWidth="1"/>
    <col min="6" max="8" width="5.625" style="6" customWidth="1"/>
    <col min="9" max="9" width="6.625" style="6" customWidth="1"/>
    <col min="10" max="16384" width="9" style="6"/>
  </cols>
  <sheetData>
    <row r="1" spans="1:15" s="84" customFormat="1" ht="12" customHeight="1" x14ac:dyDescent="0.15">
      <c r="A1" s="109" t="s">
        <v>667</v>
      </c>
      <c r="H1" s="108"/>
      <c r="I1" s="108"/>
    </row>
    <row r="2" spans="1:15" s="84" customFormat="1" ht="15" customHeight="1" x14ac:dyDescent="0.15">
      <c r="A2" s="912" t="s">
        <v>405</v>
      </c>
      <c r="B2" s="913"/>
      <c r="C2" s="913"/>
      <c r="D2" s="913"/>
      <c r="E2" s="913"/>
      <c r="F2" s="913"/>
      <c r="G2" s="913"/>
      <c r="H2" s="913"/>
      <c r="I2" s="913"/>
      <c r="J2" s="517" t="s">
        <v>1161</v>
      </c>
      <c r="K2" s="436"/>
    </row>
    <row r="3" spans="1:15" s="84" customFormat="1" ht="12" customHeight="1" x14ac:dyDescent="0.15">
      <c r="A3" s="914" t="s">
        <v>666</v>
      </c>
      <c r="B3" s="915"/>
      <c r="C3" s="915"/>
      <c r="D3" s="915"/>
      <c r="E3" s="915"/>
      <c r="F3" s="915"/>
      <c r="G3" s="915"/>
      <c r="H3" s="915"/>
      <c r="I3" s="915"/>
      <c r="J3" s="436"/>
      <c r="K3" s="514" t="s">
        <v>1162</v>
      </c>
    </row>
    <row r="4" spans="1:15" s="84" customFormat="1" ht="12" customHeight="1" x14ac:dyDescent="0.15">
      <c r="A4" s="107"/>
      <c r="B4" s="106"/>
      <c r="C4" s="106"/>
      <c r="D4" s="106"/>
      <c r="E4" s="909" t="str">
        <f>IF('第二面 '!$S$3="","",'第二面 '!$S$3)</f>
        <v/>
      </c>
      <c r="F4" s="909"/>
      <c r="G4" s="909"/>
      <c r="H4" s="909"/>
      <c r="I4" s="871" t="s">
        <v>665</v>
      </c>
    </row>
    <row r="5" spans="1:15" ht="12" customHeight="1" thickBot="1" x14ac:dyDescent="0.2">
      <c r="A5" s="114"/>
      <c r="B5" s="113"/>
      <c r="C5" s="113"/>
      <c r="D5" s="113"/>
      <c r="E5" s="910"/>
      <c r="F5" s="910"/>
      <c r="G5" s="910"/>
      <c r="H5" s="910"/>
      <c r="I5" s="911"/>
    </row>
    <row r="6" spans="1:15" s="86" customFormat="1" ht="12" customHeight="1" x14ac:dyDescent="0.15">
      <c r="A6" s="919" t="s">
        <v>402</v>
      </c>
      <c r="B6" s="920"/>
      <c r="C6" s="105"/>
      <c r="D6" s="941" t="s">
        <v>401</v>
      </c>
      <c r="E6" s="953"/>
      <c r="F6" s="953"/>
      <c r="G6" s="943"/>
      <c r="H6" s="941" t="s">
        <v>400</v>
      </c>
      <c r="I6" s="954"/>
    </row>
    <row r="7" spans="1:15" s="86" customFormat="1" ht="12" customHeight="1" x14ac:dyDescent="0.15">
      <c r="A7" s="921"/>
      <c r="B7" s="922"/>
      <c r="C7" s="104" t="s">
        <v>399</v>
      </c>
      <c r="D7" s="906">
        <f>'第二面 '!J115</f>
        <v>0</v>
      </c>
      <c r="E7" s="907"/>
      <c r="F7" s="907"/>
      <c r="G7" s="908"/>
      <c r="H7" s="893"/>
      <c r="I7" s="894"/>
      <c r="J7" s="245" t="s">
        <v>843</v>
      </c>
    </row>
    <row r="8" spans="1:15" s="86" customFormat="1" ht="12" customHeight="1" x14ac:dyDescent="0.15">
      <c r="A8" s="921"/>
      <c r="B8" s="922"/>
      <c r="C8" s="904" t="s">
        <v>398</v>
      </c>
      <c r="D8" s="906">
        <f>'第二面 '!J126</f>
        <v>0</v>
      </c>
      <c r="E8" s="907"/>
      <c r="F8" s="907"/>
      <c r="G8" s="908"/>
      <c r="H8" s="893"/>
      <c r="I8" s="894"/>
    </row>
    <row r="9" spans="1:15" s="86" customFormat="1" ht="12" customHeight="1" thickBot="1" x14ac:dyDescent="0.2">
      <c r="A9" s="923"/>
      <c r="B9" s="924"/>
      <c r="C9" s="905"/>
      <c r="D9" s="864"/>
      <c r="E9" s="866"/>
      <c r="F9" s="866"/>
      <c r="G9" s="865"/>
      <c r="H9" s="917"/>
      <c r="I9" s="918"/>
    </row>
    <row r="10" spans="1:15" ht="12" customHeight="1" thickBot="1" x14ac:dyDescent="0.2">
      <c r="A10" s="84"/>
    </row>
    <row r="11" spans="1:15" s="86" customFormat="1" ht="12" customHeight="1" x14ac:dyDescent="0.15">
      <c r="A11" s="929" t="s">
        <v>308</v>
      </c>
      <c r="B11" s="932" t="s">
        <v>507</v>
      </c>
      <c r="C11" s="933"/>
      <c r="D11" s="933"/>
      <c r="E11" s="934"/>
      <c r="F11" s="941" t="s">
        <v>396</v>
      </c>
      <c r="G11" s="942"/>
      <c r="H11" s="943"/>
      <c r="I11" s="944" t="s">
        <v>395</v>
      </c>
      <c r="K11" s="314" t="s">
        <v>852</v>
      </c>
    </row>
    <row r="12" spans="1:15" s="86" customFormat="1" ht="12" customHeight="1" x14ac:dyDescent="0.15">
      <c r="A12" s="930"/>
      <c r="B12" s="935"/>
      <c r="C12" s="936"/>
      <c r="D12" s="936"/>
      <c r="E12" s="937"/>
      <c r="F12" s="947" t="s">
        <v>394</v>
      </c>
      <c r="G12" s="102" t="s">
        <v>393</v>
      </c>
      <c r="H12" s="101"/>
      <c r="I12" s="945"/>
      <c r="K12" s="314" t="s">
        <v>851</v>
      </c>
    </row>
    <row r="13" spans="1:15" s="86" customFormat="1" ht="24" customHeight="1" thickBot="1" x14ac:dyDescent="0.2">
      <c r="A13" s="931"/>
      <c r="B13" s="938"/>
      <c r="C13" s="939"/>
      <c r="D13" s="939"/>
      <c r="E13" s="940"/>
      <c r="F13" s="948"/>
      <c r="G13" s="100"/>
      <c r="H13" s="99" t="s">
        <v>392</v>
      </c>
      <c r="I13" s="946"/>
    </row>
    <row r="14" spans="1:15" s="86" customFormat="1" ht="12" customHeight="1" x14ac:dyDescent="0.15">
      <c r="A14" s="97">
        <v>1</v>
      </c>
      <c r="B14" s="949" t="s">
        <v>664</v>
      </c>
      <c r="C14" s="950"/>
      <c r="D14" s="950"/>
      <c r="E14" s="950"/>
      <c r="F14" s="950"/>
      <c r="G14" s="950"/>
      <c r="H14" s="950"/>
      <c r="I14" s="1082"/>
      <c r="K14" s="345" t="s">
        <v>917</v>
      </c>
      <c r="L14" s="346"/>
      <c r="M14" s="346"/>
      <c r="N14" s="346"/>
      <c r="O14" s="347"/>
    </row>
    <row r="15" spans="1:15" s="86" customFormat="1" ht="12" customHeight="1" x14ac:dyDescent="0.15">
      <c r="A15" s="94" t="s">
        <v>329</v>
      </c>
      <c r="B15" s="883" t="s">
        <v>663</v>
      </c>
      <c r="C15" s="872" t="s">
        <v>662</v>
      </c>
      <c r="D15" s="858"/>
      <c r="E15" s="874"/>
      <c r="F15" s="92" t="s">
        <v>310</v>
      </c>
      <c r="G15" s="92" t="s">
        <v>310</v>
      </c>
      <c r="H15" s="92" t="s">
        <v>310</v>
      </c>
      <c r="I15" s="251"/>
      <c r="K15" s="348" t="s">
        <v>918</v>
      </c>
      <c r="L15" s="349"/>
      <c r="M15" s="349"/>
      <c r="N15" s="349"/>
      <c r="O15" s="350"/>
    </row>
    <row r="16" spans="1:15" s="86" customFormat="1" ht="12" customHeight="1" thickBot="1" x14ac:dyDescent="0.2">
      <c r="A16" s="111" t="s">
        <v>326</v>
      </c>
      <c r="B16" s="883"/>
      <c r="C16" s="872" t="s">
        <v>661</v>
      </c>
      <c r="D16" s="858"/>
      <c r="E16" s="874"/>
      <c r="F16" s="92" t="s">
        <v>310</v>
      </c>
      <c r="G16" s="92" t="s">
        <v>310</v>
      </c>
      <c r="H16" s="92" t="s">
        <v>310</v>
      </c>
      <c r="I16" s="251"/>
    </row>
    <row r="17" spans="1:9" s="86" customFormat="1" ht="12" customHeight="1" x14ac:dyDescent="0.15">
      <c r="A17" s="97">
        <v>2</v>
      </c>
      <c r="B17" s="903" t="s">
        <v>660</v>
      </c>
      <c r="C17" s="876"/>
      <c r="D17" s="876"/>
      <c r="E17" s="876"/>
      <c r="F17" s="876"/>
      <c r="G17" s="876"/>
      <c r="H17" s="876"/>
      <c r="I17" s="1082"/>
    </row>
    <row r="18" spans="1:9" s="86" customFormat="1" ht="12" customHeight="1" thickBot="1" x14ac:dyDescent="0.2">
      <c r="A18" s="94" t="s">
        <v>329</v>
      </c>
      <c r="B18" s="458" t="s">
        <v>453</v>
      </c>
      <c r="C18" s="872" t="s">
        <v>659</v>
      </c>
      <c r="D18" s="858"/>
      <c r="E18" s="874"/>
      <c r="F18" s="92" t="s">
        <v>310</v>
      </c>
      <c r="G18" s="92" t="s">
        <v>310</v>
      </c>
      <c r="H18" s="92" t="s">
        <v>310</v>
      </c>
      <c r="I18" s="251"/>
    </row>
    <row r="19" spans="1:9" s="86" customFormat="1" ht="36" customHeight="1" thickTop="1" thickBot="1" x14ac:dyDescent="0.2">
      <c r="A19" s="96" t="s">
        <v>658</v>
      </c>
      <c r="B19" s="470" t="s">
        <v>657</v>
      </c>
      <c r="C19" s="878" t="s">
        <v>656</v>
      </c>
      <c r="D19" s="878"/>
      <c r="E19" s="873"/>
      <c r="F19" s="92" t="s">
        <v>310</v>
      </c>
      <c r="G19" s="92" t="s">
        <v>310</v>
      </c>
      <c r="H19" s="92" t="s">
        <v>310</v>
      </c>
      <c r="I19" s="251"/>
    </row>
    <row r="20" spans="1:9" s="86" customFormat="1" ht="12" customHeight="1" thickTop="1" x14ac:dyDescent="0.15">
      <c r="A20" s="497" t="s">
        <v>324</v>
      </c>
      <c r="B20" s="471"/>
      <c r="C20" s="857" t="s">
        <v>1080</v>
      </c>
      <c r="D20" s="858"/>
      <c r="E20" s="874"/>
      <c r="F20" s="92" t="s">
        <v>310</v>
      </c>
      <c r="G20" s="92"/>
      <c r="H20" s="92"/>
      <c r="I20" s="251"/>
    </row>
    <row r="21" spans="1:9" s="86" customFormat="1" ht="12" customHeight="1" x14ac:dyDescent="0.15">
      <c r="A21" s="498" t="s">
        <v>322</v>
      </c>
      <c r="B21" s="112" t="s">
        <v>655</v>
      </c>
      <c r="C21" s="872" t="s">
        <v>654</v>
      </c>
      <c r="D21" s="858"/>
      <c r="E21" s="874"/>
      <c r="F21" s="92" t="s">
        <v>310</v>
      </c>
      <c r="G21" s="92" t="s">
        <v>310</v>
      </c>
      <c r="H21" s="92" t="s">
        <v>310</v>
      </c>
      <c r="I21" s="251"/>
    </row>
    <row r="22" spans="1:9" s="86" customFormat="1" ht="12" customHeight="1" thickBot="1" x14ac:dyDescent="0.2">
      <c r="A22" s="472" t="s">
        <v>517</v>
      </c>
      <c r="B22" s="459" t="s">
        <v>652</v>
      </c>
      <c r="C22" s="1080" t="s">
        <v>1135</v>
      </c>
      <c r="D22" s="887"/>
      <c r="E22" s="888"/>
      <c r="F22" s="92" t="s">
        <v>310</v>
      </c>
      <c r="G22" s="92" t="s">
        <v>310</v>
      </c>
      <c r="H22" s="92" t="s">
        <v>310</v>
      </c>
      <c r="I22" s="252"/>
    </row>
    <row r="23" spans="1:9" s="86" customFormat="1" ht="12" customHeight="1" x14ac:dyDescent="0.15">
      <c r="A23" s="97">
        <v>3</v>
      </c>
      <c r="B23" s="903" t="s">
        <v>653</v>
      </c>
      <c r="C23" s="876"/>
      <c r="D23" s="876"/>
      <c r="E23" s="876"/>
      <c r="F23" s="876"/>
      <c r="G23" s="876"/>
      <c r="H23" s="876"/>
      <c r="I23" s="1082"/>
    </row>
    <row r="24" spans="1:9" s="86" customFormat="1" ht="12" customHeight="1" x14ac:dyDescent="0.15">
      <c r="A24" s="94" t="s">
        <v>329</v>
      </c>
      <c r="B24" s="1083" t="s">
        <v>652</v>
      </c>
      <c r="C24" s="872" t="s">
        <v>1136</v>
      </c>
      <c r="D24" s="858"/>
      <c r="E24" s="874"/>
      <c r="F24" s="92" t="s">
        <v>310</v>
      </c>
      <c r="G24" s="92" t="s">
        <v>310</v>
      </c>
      <c r="H24" s="92" t="s">
        <v>310</v>
      </c>
      <c r="I24" s="251"/>
    </row>
    <row r="25" spans="1:9" s="86" customFormat="1" ht="12" customHeight="1" x14ac:dyDescent="0.15">
      <c r="A25" s="111" t="s">
        <v>326</v>
      </c>
      <c r="B25" s="1085"/>
      <c r="C25" s="872" t="s">
        <v>651</v>
      </c>
      <c r="D25" s="858"/>
      <c r="E25" s="874"/>
      <c r="F25" s="92" t="s">
        <v>310</v>
      </c>
      <c r="G25" s="92" t="s">
        <v>310</v>
      </c>
      <c r="H25" s="92" t="s">
        <v>310</v>
      </c>
      <c r="I25" s="251"/>
    </row>
    <row r="26" spans="1:9" s="86" customFormat="1" ht="12" customHeight="1" x14ac:dyDescent="0.15">
      <c r="A26" s="111" t="s">
        <v>324</v>
      </c>
      <c r="B26" s="1085"/>
      <c r="C26" s="872" t="s">
        <v>650</v>
      </c>
      <c r="D26" s="858"/>
      <c r="E26" s="874"/>
      <c r="F26" s="92" t="s">
        <v>310</v>
      </c>
      <c r="G26" s="92" t="s">
        <v>310</v>
      </c>
      <c r="H26" s="92" t="s">
        <v>310</v>
      </c>
      <c r="I26" s="251"/>
    </row>
    <row r="27" spans="1:9" s="86" customFormat="1" ht="12" customHeight="1" x14ac:dyDescent="0.15">
      <c r="A27" s="94" t="s">
        <v>322</v>
      </c>
      <c r="B27" s="1086"/>
      <c r="C27" s="872" t="s">
        <v>649</v>
      </c>
      <c r="D27" s="858"/>
      <c r="E27" s="874"/>
      <c r="F27" s="92" t="s">
        <v>310</v>
      </c>
      <c r="G27" s="92" t="s">
        <v>310</v>
      </c>
      <c r="H27" s="92" t="s">
        <v>310</v>
      </c>
      <c r="I27" s="251"/>
    </row>
    <row r="28" spans="1:9" s="86" customFormat="1" ht="12" customHeight="1" x14ac:dyDescent="0.15">
      <c r="A28" s="94" t="s">
        <v>320</v>
      </c>
      <c r="B28" s="1083" t="s">
        <v>648</v>
      </c>
      <c r="C28" s="872" t="s">
        <v>647</v>
      </c>
      <c r="D28" s="858"/>
      <c r="E28" s="874"/>
      <c r="F28" s="92" t="s">
        <v>310</v>
      </c>
      <c r="G28" s="92" t="s">
        <v>310</v>
      </c>
      <c r="H28" s="92" t="s">
        <v>310</v>
      </c>
      <c r="I28" s="251"/>
    </row>
    <row r="29" spans="1:9" s="86" customFormat="1" ht="12" customHeight="1" thickBot="1" x14ac:dyDescent="0.2">
      <c r="A29" s="93" t="s">
        <v>318</v>
      </c>
      <c r="B29" s="1084"/>
      <c r="C29" s="1080" t="s">
        <v>646</v>
      </c>
      <c r="D29" s="887"/>
      <c r="E29" s="888"/>
      <c r="F29" s="92" t="s">
        <v>310</v>
      </c>
      <c r="G29" s="92" t="s">
        <v>310</v>
      </c>
      <c r="H29" s="92" t="s">
        <v>310</v>
      </c>
      <c r="I29" s="252"/>
    </row>
    <row r="30" spans="1:9" s="86" customFormat="1" ht="12" customHeight="1" x14ac:dyDescent="0.15">
      <c r="A30" s="97">
        <v>4</v>
      </c>
      <c r="B30" s="903" t="s">
        <v>645</v>
      </c>
      <c r="C30" s="876"/>
      <c r="D30" s="876"/>
      <c r="E30" s="876"/>
      <c r="F30" s="876"/>
      <c r="G30" s="876"/>
      <c r="H30" s="876"/>
      <c r="I30" s="1079"/>
    </row>
    <row r="31" spans="1:9" s="86" customFormat="1" ht="12" customHeight="1" x14ac:dyDescent="0.15">
      <c r="A31" s="96" t="s">
        <v>329</v>
      </c>
      <c r="B31" s="883" t="s">
        <v>644</v>
      </c>
      <c r="C31" s="883" t="s">
        <v>643</v>
      </c>
      <c r="D31" s="884"/>
      <c r="E31" s="884"/>
      <c r="F31" s="92" t="s">
        <v>310</v>
      </c>
      <c r="G31" s="92" t="s">
        <v>310</v>
      </c>
      <c r="H31" s="92" t="s">
        <v>310</v>
      </c>
      <c r="I31" s="251"/>
    </row>
    <row r="32" spans="1:9" s="86" customFormat="1" ht="12" customHeight="1" thickBot="1" x14ac:dyDescent="0.2">
      <c r="A32" s="473" t="s">
        <v>326</v>
      </c>
      <c r="B32" s="1063"/>
      <c r="C32" s="1078" t="s">
        <v>642</v>
      </c>
      <c r="D32" s="1078"/>
      <c r="E32" s="1078"/>
      <c r="F32" s="92" t="s">
        <v>310</v>
      </c>
      <c r="G32" s="92" t="s">
        <v>310</v>
      </c>
      <c r="H32" s="92" t="s">
        <v>310</v>
      </c>
      <c r="I32" s="252"/>
    </row>
    <row r="33" spans="1:9" s="86" customFormat="1" ht="12" customHeight="1" x14ac:dyDescent="0.15">
      <c r="A33" s="97">
        <v>5</v>
      </c>
      <c r="B33" s="903" t="s">
        <v>641</v>
      </c>
      <c r="C33" s="876"/>
      <c r="D33" s="876"/>
      <c r="E33" s="876"/>
      <c r="F33" s="876"/>
      <c r="G33" s="876"/>
      <c r="H33" s="876"/>
      <c r="I33" s="1079"/>
    </row>
    <row r="34" spans="1:9" s="86" customFormat="1" ht="12" customHeight="1" x14ac:dyDescent="0.15">
      <c r="A34" s="94" t="s">
        <v>329</v>
      </c>
      <c r="B34" s="883" t="s">
        <v>94</v>
      </c>
      <c r="C34" s="883" t="s">
        <v>640</v>
      </c>
      <c r="D34" s="872" t="s">
        <v>639</v>
      </c>
      <c r="E34" s="873"/>
      <c r="F34" s="92" t="s">
        <v>310</v>
      </c>
      <c r="G34" s="92" t="s">
        <v>310</v>
      </c>
      <c r="H34" s="92" t="s">
        <v>310</v>
      </c>
      <c r="I34" s="251"/>
    </row>
    <row r="35" spans="1:9" s="86" customFormat="1" ht="12" customHeight="1" x14ac:dyDescent="0.15">
      <c r="A35" s="474" t="s">
        <v>326</v>
      </c>
      <c r="B35" s="883"/>
      <c r="C35" s="1064"/>
      <c r="D35" s="878" t="s">
        <v>638</v>
      </c>
      <c r="E35" s="878"/>
      <c r="F35" s="92" t="s">
        <v>310</v>
      </c>
      <c r="G35" s="92" t="s">
        <v>310</v>
      </c>
      <c r="H35" s="92" t="s">
        <v>310</v>
      </c>
      <c r="I35" s="251"/>
    </row>
    <row r="36" spans="1:9" s="86" customFormat="1" ht="12" customHeight="1" x14ac:dyDescent="0.15">
      <c r="A36" s="474" t="s">
        <v>324</v>
      </c>
      <c r="B36" s="1064"/>
      <c r="C36" s="1064"/>
      <c r="D36" s="878" t="s">
        <v>637</v>
      </c>
      <c r="E36" s="878"/>
      <c r="F36" s="92" t="s">
        <v>310</v>
      </c>
      <c r="G36" s="92" t="s">
        <v>310</v>
      </c>
      <c r="H36" s="92" t="s">
        <v>310</v>
      </c>
      <c r="I36" s="251"/>
    </row>
    <row r="37" spans="1:9" s="86" customFormat="1" ht="12" customHeight="1" x14ac:dyDescent="0.15">
      <c r="A37" s="474" t="s">
        <v>322</v>
      </c>
      <c r="B37" s="1064"/>
      <c r="C37" s="883" t="s">
        <v>636</v>
      </c>
      <c r="D37" s="878" t="s">
        <v>635</v>
      </c>
      <c r="E37" s="878"/>
      <c r="F37" s="92" t="s">
        <v>310</v>
      </c>
      <c r="G37" s="92" t="s">
        <v>310</v>
      </c>
      <c r="H37" s="92" t="s">
        <v>310</v>
      </c>
      <c r="I37" s="251"/>
    </row>
    <row r="38" spans="1:9" s="86" customFormat="1" ht="12" customHeight="1" x14ac:dyDescent="0.15">
      <c r="A38" s="474" t="s">
        <v>320</v>
      </c>
      <c r="B38" s="1064"/>
      <c r="C38" s="884"/>
      <c r="D38" s="878" t="s">
        <v>634</v>
      </c>
      <c r="E38" s="878"/>
      <c r="F38" s="92" t="s">
        <v>310</v>
      </c>
      <c r="G38" s="92" t="s">
        <v>310</v>
      </c>
      <c r="H38" s="92" t="s">
        <v>310</v>
      </c>
      <c r="I38" s="251"/>
    </row>
    <row r="39" spans="1:9" s="86" customFormat="1" ht="12" customHeight="1" x14ac:dyDescent="0.15">
      <c r="A39" s="474" t="s">
        <v>318</v>
      </c>
      <c r="B39" s="1064"/>
      <c r="C39" s="884"/>
      <c r="D39" s="878" t="s">
        <v>633</v>
      </c>
      <c r="E39" s="878"/>
      <c r="F39" s="92" t="s">
        <v>310</v>
      </c>
      <c r="G39" s="92" t="s">
        <v>310</v>
      </c>
      <c r="H39" s="92" t="s">
        <v>310</v>
      </c>
      <c r="I39" s="251"/>
    </row>
    <row r="40" spans="1:9" s="86" customFormat="1" ht="12" customHeight="1" x14ac:dyDescent="0.15">
      <c r="A40" s="94" t="s">
        <v>316</v>
      </c>
      <c r="B40" s="1064"/>
      <c r="C40" s="883" t="s">
        <v>632</v>
      </c>
      <c r="D40" s="872" t="s">
        <v>631</v>
      </c>
      <c r="E40" s="873"/>
      <c r="F40" s="92" t="s">
        <v>310</v>
      </c>
      <c r="G40" s="92" t="s">
        <v>310</v>
      </c>
      <c r="H40" s="92" t="s">
        <v>310</v>
      </c>
      <c r="I40" s="251"/>
    </row>
    <row r="41" spans="1:9" s="86" customFormat="1" ht="12" customHeight="1" thickBot="1" x14ac:dyDescent="0.2">
      <c r="A41" s="475" t="s">
        <v>315</v>
      </c>
      <c r="B41" s="1065"/>
      <c r="C41" s="1063"/>
      <c r="D41" s="1080" t="s">
        <v>630</v>
      </c>
      <c r="E41" s="1081"/>
      <c r="F41" s="92" t="s">
        <v>310</v>
      </c>
      <c r="G41" s="92" t="s">
        <v>310</v>
      </c>
      <c r="H41" s="92" t="s">
        <v>310</v>
      </c>
      <c r="I41" s="252"/>
    </row>
    <row r="42" spans="1:9" s="86" customFormat="1" ht="12" customHeight="1" x14ac:dyDescent="0.15">
      <c r="A42" s="97">
        <v>6</v>
      </c>
      <c r="B42" s="903" t="s">
        <v>629</v>
      </c>
      <c r="C42" s="876"/>
      <c r="D42" s="876"/>
      <c r="E42" s="876"/>
      <c r="F42" s="876"/>
      <c r="G42" s="876"/>
      <c r="H42" s="876"/>
      <c r="I42" s="476"/>
    </row>
    <row r="43" spans="1:9" s="86" customFormat="1" ht="12" customHeight="1" x14ac:dyDescent="0.15">
      <c r="A43" s="94" t="s">
        <v>329</v>
      </c>
      <c r="B43" s="883" t="s">
        <v>628</v>
      </c>
      <c r="C43" s="883" t="s">
        <v>451</v>
      </c>
      <c r="D43" s="872" t="s">
        <v>627</v>
      </c>
      <c r="E43" s="873"/>
      <c r="F43" s="92" t="s">
        <v>310</v>
      </c>
      <c r="G43" s="92" t="s">
        <v>310</v>
      </c>
      <c r="H43" s="92" t="s">
        <v>310</v>
      </c>
      <c r="I43" s="251"/>
    </row>
    <row r="44" spans="1:9" s="86" customFormat="1" ht="12" customHeight="1" x14ac:dyDescent="0.15">
      <c r="A44" s="111" t="s">
        <v>326</v>
      </c>
      <c r="B44" s="883"/>
      <c r="C44" s="883"/>
      <c r="D44" s="872" t="s">
        <v>449</v>
      </c>
      <c r="E44" s="873"/>
      <c r="F44" s="92" t="s">
        <v>310</v>
      </c>
      <c r="G44" s="92" t="s">
        <v>310</v>
      </c>
      <c r="H44" s="92" t="s">
        <v>310</v>
      </c>
      <c r="I44" s="251"/>
    </row>
    <row r="45" spans="1:9" s="86" customFormat="1" ht="12" customHeight="1" x14ac:dyDescent="0.15">
      <c r="A45" s="111" t="s">
        <v>324</v>
      </c>
      <c r="B45" s="1064"/>
      <c r="C45" s="884"/>
      <c r="D45" s="872" t="s">
        <v>448</v>
      </c>
      <c r="E45" s="873"/>
      <c r="F45" s="92" t="s">
        <v>310</v>
      </c>
      <c r="G45" s="92" t="s">
        <v>310</v>
      </c>
      <c r="H45" s="92" t="s">
        <v>310</v>
      </c>
      <c r="I45" s="251"/>
    </row>
    <row r="46" spans="1:9" s="86" customFormat="1" ht="12" customHeight="1" x14ac:dyDescent="0.15">
      <c r="A46" s="111" t="s">
        <v>322</v>
      </c>
      <c r="B46" s="1064"/>
      <c r="C46" s="884"/>
      <c r="D46" s="878" t="s">
        <v>447</v>
      </c>
      <c r="E46" s="873"/>
      <c r="F46" s="92" t="s">
        <v>310</v>
      </c>
      <c r="G46" s="92" t="s">
        <v>310</v>
      </c>
      <c r="H46" s="92" t="s">
        <v>310</v>
      </c>
      <c r="I46" s="251"/>
    </row>
    <row r="47" spans="1:9" s="86" customFormat="1" ht="12" customHeight="1" x14ac:dyDescent="0.15">
      <c r="A47" s="111" t="s">
        <v>320</v>
      </c>
      <c r="B47" s="1064"/>
      <c r="C47" s="884"/>
      <c r="D47" s="872" t="s">
        <v>446</v>
      </c>
      <c r="E47" s="873"/>
      <c r="F47" s="92" t="s">
        <v>310</v>
      </c>
      <c r="G47" s="92" t="s">
        <v>310</v>
      </c>
      <c r="H47" s="92" t="s">
        <v>310</v>
      </c>
      <c r="I47" s="251"/>
    </row>
    <row r="48" spans="1:9" s="86" customFormat="1" ht="12" customHeight="1" x14ac:dyDescent="0.15">
      <c r="A48" s="111" t="s">
        <v>318</v>
      </c>
      <c r="B48" s="1064"/>
      <c r="C48" s="884"/>
      <c r="D48" s="872" t="s">
        <v>425</v>
      </c>
      <c r="E48" s="873"/>
      <c r="F48" s="92" t="s">
        <v>310</v>
      </c>
      <c r="G48" s="92" t="s">
        <v>310</v>
      </c>
      <c r="H48" s="92" t="s">
        <v>310</v>
      </c>
      <c r="I48" s="251"/>
    </row>
    <row r="49" spans="1:10" s="86" customFormat="1" ht="12" customHeight="1" x14ac:dyDescent="0.15">
      <c r="A49" s="111" t="s">
        <v>316</v>
      </c>
      <c r="B49" s="1064"/>
      <c r="C49" s="884"/>
      <c r="D49" s="872" t="s">
        <v>445</v>
      </c>
      <c r="E49" s="873"/>
      <c r="F49" s="92" t="s">
        <v>310</v>
      </c>
      <c r="G49" s="92" t="s">
        <v>310</v>
      </c>
      <c r="H49" s="92" t="s">
        <v>310</v>
      </c>
      <c r="I49" s="251"/>
    </row>
    <row r="50" spans="1:10" s="86" customFormat="1" ht="12" customHeight="1" x14ac:dyDescent="0.15">
      <c r="A50" s="111" t="s">
        <v>315</v>
      </c>
      <c r="B50" s="1064"/>
      <c r="C50" s="884"/>
      <c r="D50" s="872" t="s">
        <v>626</v>
      </c>
      <c r="E50" s="873"/>
      <c r="F50" s="92" t="s">
        <v>310</v>
      </c>
      <c r="G50" s="92" t="s">
        <v>310</v>
      </c>
      <c r="H50" s="92" t="s">
        <v>310</v>
      </c>
      <c r="I50" s="251"/>
    </row>
    <row r="51" spans="1:10" s="86" customFormat="1" ht="12" customHeight="1" x14ac:dyDescent="0.15">
      <c r="A51" s="111" t="s">
        <v>313</v>
      </c>
      <c r="B51" s="1064"/>
      <c r="C51" s="884"/>
      <c r="D51" s="872" t="s">
        <v>443</v>
      </c>
      <c r="E51" s="873"/>
      <c r="F51" s="92" t="s">
        <v>310</v>
      </c>
      <c r="G51" s="92" t="s">
        <v>310</v>
      </c>
      <c r="H51" s="92" t="s">
        <v>310</v>
      </c>
      <c r="I51" s="251"/>
    </row>
    <row r="52" spans="1:10" s="86" customFormat="1" ht="21" customHeight="1" x14ac:dyDescent="0.15">
      <c r="A52" s="94" t="s">
        <v>339</v>
      </c>
      <c r="B52" s="1064"/>
      <c r="C52" s="884"/>
      <c r="D52" s="872" t="s">
        <v>442</v>
      </c>
      <c r="E52" s="873"/>
      <c r="F52" s="92" t="s">
        <v>310</v>
      </c>
      <c r="G52" s="92" t="s">
        <v>310</v>
      </c>
      <c r="H52" s="92" t="s">
        <v>310</v>
      </c>
      <c r="I52" s="251"/>
    </row>
    <row r="53" spans="1:10" s="86" customFormat="1" ht="12" customHeight="1" x14ac:dyDescent="0.15">
      <c r="A53" s="111" t="s">
        <v>336</v>
      </c>
      <c r="B53" s="1064"/>
      <c r="C53" s="884"/>
      <c r="D53" s="872" t="s">
        <v>418</v>
      </c>
      <c r="E53" s="873"/>
      <c r="F53" s="92" t="s">
        <v>310</v>
      </c>
      <c r="G53" s="92" t="s">
        <v>310</v>
      </c>
      <c r="H53" s="92" t="s">
        <v>310</v>
      </c>
      <c r="I53" s="251"/>
    </row>
    <row r="54" spans="1:10" s="86" customFormat="1" ht="12" customHeight="1" x14ac:dyDescent="0.15">
      <c r="A54" s="111" t="s">
        <v>334</v>
      </c>
      <c r="B54" s="1064"/>
      <c r="C54" s="884"/>
      <c r="D54" s="872" t="s">
        <v>416</v>
      </c>
      <c r="E54" s="873"/>
      <c r="F54" s="92" t="s">
        <v>310</v>
      </c>
      <c r="G54" s="92" t="s">
        <v>310</v>
      </c>
      <c r="H54" s="92" t="s">
        <v>310</v>
      </c>
      <c r="I54" s="251"/>
    </row>
    <row r="55" spans="1:10" s="86" customFormat="1" ht="12" customHeight="1" x14ac:dyDescent="0.15">
      <c r="A55" s="111" t="s">
        <v>332</v>
      </c>
      <c r="B55" s="1064"/>
      <c r="C55" s="883" t="s">
        <v>441</v>
      </c>
      <c r="D55" s="872" t="s">
        <v>440</v>
      </c>
      <c r="E55" s="873"/>
      <c r="F55" s="92" t="s">
        <v>310</v>
      </c>
      <c r="G55" s="92" t="s">
        <v>310</v>
      </c>
      <c r="H55" s="92" t="s">
        <v>310</v>
      </c>
      <c r="I55" s="251"/>
    </row>
    <row r="56" spans="1:10" s="86" customFormat="1" ht="12" customHeight="1" x14ac:dyDescent="0.15">
      <c r="A56" s="111" t="s">
        <v>439</v>
      </c>
      <c r="B56" s="1064"/>
      <c r="C56" s="883"/>
      <c r="D56" s="872" t="s">
        <v>438</v>
      </c>
      <c r="E56" s="873"/>
      <c r="F56" s="92" t="s">
        <v>310</v>
      </c>
      <c r="G56" s="92" t="s">
        <v>310</v>
      </c>
      <c r="H56" s="92" t="s">
        <v>310</v>
      </c>
      <c r="I56" s="251"/>
    </row>
    <row r="57" spans="1:10" s="86" customFormat="1" ht="12" customHeight="1" x14ac:dyDescent="0.15">
      <c r="A57" s="111" t="s">
        <v>437</v>
      </c>
      <c r="B57" s="1064"/>
      <c r="C57" s="883"/>
      <c r="D57" s="872" t="s">
        <v>436</v>
      </c>
      <c r="E57" s="873"/>
      <c r="F57" s="92" t="s">
        <v>310</v>
      </c>
      <c r="G57" s="92" t="s">
        <v>310</v>
      </c>
      <c r="H57" s="92" t="s">
        <v>310</v>
      </c>
      <c r="I57" s="251"/>
    </row>
    <row r="58" spans="1:10" s="86" customFormat="1" ht="12" customHeight="1" x14ac:dyDescent="0.15">
      <c r="A58" s="111" t="s">
        <v>435</v>
      </c>
      <c r="B58" s="1064"/>
      <c r="C58" s="883"/>
      <c r="D58" s="872" t="s">
        <v>625</v>
      </c>
      <c r="E58" s="873"/>
      <c r="F58" s="92" t="s">
        <v>310</v>
      </c>
      <c r="G58" s="92" t="s">
        <v>310</v>
      </c>
      <c r="H58" s="92" t="s">
        <v>310</v>
      </c>
      <c r="I58" s="251"/>
    </row>
    <row r="59" spans="1:10" s="86" customFormat="1" ht="21" customHeight="1" thickBot="1" x14ac:dyDescent="0.2">
      <c r="A59" s="93" t="s">
        <v>433</v>
      </c>
      <c r="B59" s="1065"/>
      <c r="C59" s="1078"/>
      <c r="D59" s="1080" t="s">
        <v>432</v>
      </c>
      <c r="E59" s="1081"/>
      <c r="F59" s="92" t="s">
        <v>310</v>
      </c>
      <c r="G59" s="92" t="s">
        <v>310</v>
      </c>
      <c r="H59" s="92" t="s">
        <v>310</v>
      </c>
      <c r="I59" s="252"/>
    </row>
    <row r="60" spans="1:10" s="86" customFormat="1" ht="12" customHeight="1" x14ac:dyDescent="0.15">
      <c r="A60" s="95">
        <v>7</v>
      </c>
      <c r="B60" s="881" t="s">
        <v>311</v>
      </c>
      <c r="C60" s="876"/>
      <c r="D60" s="876"/>
      <c r="E60" s="876"/>
      <c r="F60" s="876"/>
      <c r="G60" s="876"/>
      <c r="H60" s="876"/>
      <c r="I60" s="882"/>
      <c r="J60" s="245" t="s">
        <v>845</v>
      </c>
    </row>
    <row r="61" spans="1:10" s="86" customFormat="1" ht="12" customHeight="1" x14ac:dyDescent="0.15">
      <c r="A61" s="94"/>
      <c r="B61" s="1072"/>
      <c r="C61" s="1073"/>
      <c r="D61" s="1073"/>
      <c r="E61" s="1074"/>
      <c r="F61" s="117" t="s">
        <v>310</v>
      </c>
      <c r="G61" s="117" t="s">
        <v>310</v>
      </c>
      <c r="H61" s="117" t="s">
        <v>310</v>
      </c>
      <c r="I61" s="259"/>
      <c r="J61" s="245" t="s">
        <v>844</v>
      </c>
    </row>
    <row r="62" spans="1:10" s="86" customFormat="1" ht="12" customHeight="1" x14ac:dyDescent="0.15">
      <c r="A62" s="94"/>
      <c r="B62" s="1072"/>
      <c r="C62" s="1073"/>
      <c r="D62" s="1073"/>
      <c r="E62" s="1074"/>
      <c r="F62" s="117" t="s">
        <v>310</v>
      </c>
      <c r="G62" s="117" t="s">
        <v>310</v>
      </c>
      <c r="H62" s="117" t="s">
        <v>310</v>
      </c>
      <c r="I62" s="259"/>
    </row>
    <row r="63" spans="1:10" s="86" customFormat="1" ht="12" customHeight="1" thickBot="1" x14ac:dyDescent="0.2">
      <c r="A63" s="93"/>
      <c r="B63" s="1075"/>
      <c r="C63" s="1076"/>
      <c r="D63" s="1076"/>
      <c r="E63" s="1077"/>
      <c r="F63" s="117" t="s">
        <v>310</v>
      </c>
      <c r="G63" s="117" t="s">
        <v>310</v>
      </c>
      <c r="H63" s="117" t="s">
        <v>310</v>
      </c>
      <c r="I63" s="260"/>
    </row>
    <row r="64" spans="1:10" s="86" customFormat="1" ht="12" customHeight="1" x14ac:dyDescent="0.15">
      <c r="A64" s="879" t="s">
        <v>309</v>
      </c>
      <c r="B64" s="880"/>
      <c r="C64" s="880"/>
      <c r="D64" s="91"/>
      <c r="E64" s="91"/>
      <c r="F64" s="91"/>
      <c r="G64" s="91"/>
      <c r="H64" s="91"/>
      <c r="I64" s="90"/>
    </row>
    <row r="65" spans="1:9" s="86" customFormat="1" ht="21" customHeight="1" x14ac:dyDescent="0.15">
      <c r="A65" s="89" t="s">
        <v>308</v>
      </c>
      <c r="B65" s="868" t="s">
        <v>307</v>
      </c>
      <c r="C65" s="869"/>
      <c r="D65" s="88" t="s">
        <v>306</v>
      </c>
      <c r="E65" s="868" t="s">
        <v>305</v>
      </c>
      <c r="F65" s="870"/>
      <c r="G65" s="870"/>
      <c r="H65" s="869"/>
      <c r="I65" s="87" t="s">
        <v>304</v>
      </c>
    </row>
    <row r="66" spans="1:9" s="86" customFormat="1" ht="21" customHeight="1" x14ac:dyDescent="0.15">
      <c r="A66" s="253"/>
      <c r="B66" s="1069"/>
      <c r="C66" s="1070"/>
      <c r="D66" s="254"/>
      <c r="E66" s="1069"/>
      <c r="F66" s="1071"/>
      <c r="G66" s="1071"/>
      <c r="H66" s="1070"/>
      <c r="I66" s="255"/>
    </row>
    <row r="67" spans="1:9" s="86" customFormat="1" ht="21" customHeight="1" x14ac:dyDescent="0.15">
      <c r="A67" s="253"/>
      <c r="B67" s="1069"/>
      <c r="C67" s="1070"/>
      <c r="D67" s="254"/>
      <c r="E67" s="1069"/>
      <c r="F67" s="1071"/>
      <c r="G67" s="1071"/>
      <c r="H67" s="1070"/>
      <c r="I67" s="255"/>
    </row>
    <row r="68" spans="1:9" s="86" customFormat="1" ht="21" customHeight="1" x14ac:dyDescent="0.15">
      <c r="A68" s="253"/>
      <c r="B68" s="1069"/>
      <c r="C68" s="1070"/>
      <c r="D68" s="254"/>
      <c r="E68" s="1069"/>
      <c r="F68" s="1071"/>
      <c r="G68" s="1071"/>
      <c r="H68" s="1070"/>
      <c r="I68" s="255"/>
    </row>
    <row r="69" spans="1:9" ht="21" customHeight="1" x14ac:dyDescent="0.15">
      <c r="A69" s="253"/>
      <c r="B69" s="1069"/>
      <c r="C69" s="1070"/>
      <c r="D69" s="254"/>
      <c r="E69" s="1069"/>
      <c r="F69" s="1071"/>
      <c r="G69" s="1071"/>
      <c r="H69" s="1070"/>
      <c r="I69" s="255"/>
    </row>
    <row r="70" spans="1:9" ht="21" customHeight="1" thickBot="1" x14ac:dyDescent="0.2">
      <c r="A70" s="256"/>
      <c r="B70" s="1066"/>
      <c r="C70" s="1068"/>
      <c r="D70" s="257"/>
      <c r="E70" s="1066"/>
      <c r="F70" s="1067"/>
      <c r="G70" s="1067"/>
      <c r="H70" s="1068"/>
      <c r="I70" s="258"/>
    </row>
    <row r="71" spans="1:9" ht="12" customHeight="1" x14ac:dyDescent="0.15">
      <c r="I71" s="871" t="s">
        <v>624</v>
      </c>
    </row>
    <row r="72" spans="1:9" ht="12" customHeight="1" x14ac:dyDescent="0.15">
      <c r="I72" s="871"/>
    </row>
    <row r="73" spans="1:9" ht="12" customHeight="1" x14ac:dyDescent="0.15">
      <c r="A73" s="861" t="s">
        <v>127</v>
      </c>
      <c r="B73" s="860"/>
      <c r="C73" s="860"/>
      <c r="D73" s="860"/>
      <c r="E73" s="860"/>
      <c r="F73" s="860"/>
      <c r="G73" s="860"/>
      <c r="H73" s="860"/>
      <c r="I73" s="860"/>
    </row>
    <row r="74" spans="1:9" ht="12" customHeight="1" x14ac:dyDescent="0.15">
      <c r="A74" s="85" t="s">
        <v>130</v>
      </c>
      <c r="B74" s="861" t="s">
        <v>302</v>
      </c>
      <c r="C74" s="861"/>
      <c r="D74" s="861"/>
      <c r="E74" s="861"/>
      <c r="F74" s="861"/>
      <c r="G74" s="861"/>
      <c r="H74" s="861"/>
      <c r="I74" s="861"/>
    </row>
    <row r="75" spans="1:9" ht="12" customHeight="1" x14ac:dyDescent="0.15">
      <c r="A75" s="85" t="s">
        <v>131</v>
      </c>
      <c r="B75" s="861" t="s">
        <v>301</v>
      </c>
      <c r="C75" s="861"/>
      <c r="D75" s="861"/>
      <c r="E75" s="861"/>
      <c r="F75" s="861"/>
      <c r="G75" s="861"/>
      <c r="H75" s="861"/>
      <c r="I75" s="861"/>
    </row>
    <row r="76" spans="1:9" ht="32.25" customHeight="1" x14ac:dyDescent="0.15">
      <c r="A76" s="85" t="s">
        <v>129</v>
      </c>
      <c r="B76" s="861" t="s">
        <v>1081</v>
      </c>
      <c r="C76" s="861"/>
      <c r="D76" s="861"/>
      <c r="E76" s="861"/>
      <c r="F76" s="861"/>
      <c r="G76" s="861"/>
      <c r="H76" s="861"/>
      <c r="I76" s="861"/>
    </row>
    <row r="77" spans="1:9" ht="12" customHeight="1" x14ac:dyDescent="0.15">
      <c r="A77" s="85" t="s">
        <v>132</v>
      </c>
      <c r="B77" s="861" t="s">
        <v>1082</v>
      </c>
      <c r="C77" s="861"/>
      <c r="D77" s="861"/>
      <c r="E77" s="861"/>
      <c r="F77" s="861"/>
      <c r="G77" s="861"/>
      <c r="H77" s="861"/>
      <c r="I77" s="861"/>
    </row>
    <row r="78" spans="1:9" ht="12" customHeight="1" x14ac:dyDescent="0.15">
      <c r="A78" s="477" t="s">
        <v>133</v>
      </c>
      <c r="B78" s="859" t="s">
        <v>1110</v>
      </c>
      <c r="C78" s="860"/>
      <c r="D78" s="860"/>
      <c r="E78" s="860"/>
      <c r="F78" s="860"/>
      <c r="G78" s="860"/>
      <c r="H78" s="860"/>
      <c r="I78" s="860"/>
    </row>
    <row r="79" spans="1:9" ht="12" customHeight="1" x14ac:dyDescent="0.15">
      <c r="A79" s="85" t="s">
        <v>134</v>
      </c>
      <c r="B79" s="861" t="s">
        <v>623</v>
      </c>
      <c r="C79" s="861"/>
      <c r="D79" s="861"/>
      <c r="E79" s="861"/>
      <c r="F79" s="861"/>
      <c r="G79" s="861"/>
      <c r="H79" s="861"/>
      <c r="I79" s="861"/>
    </row>
    <row r="80" spans="1:9" ht="21" customHeight="1" x14ac:dyDescent="0.15">
      <c r="A80" s="85" t="s">
        <v>135</v>
      </c>
      <c r="B80" s="861" t="s">
        <v>622</v>
      </c>
      <c r="C80" s="861"/>
      <c r="D80" s="861"/>
      <c r="E80" s="861"/>
      <c r="F80" s="861"/>
      <c r="G80" s="861"/>
      <c r="H80" s="861"/>
      <c r="I80" s="861"/>
    </row>
    <row r="81" spans="1:9" ht="12" customHeight="1" x14ac:dyDescent="0.15">
      <c r="A81" s="85" t="s">
        <v>138</v>
      </c>
      <c r="B81" s="861" t="s">
        <v>1083</v>
      </c>
      <c r="C81" s="861"/>
      <c r="D81" s="861"/>
      <c r="E81" s="861"/>
      <c r="F81" s="861"/>
      <c r="G81" s="861"/>
      <c r="H81" s="861"/>
      <c r="I81" s="861"/>
    </row>
    <row r="82" spans="1:9" ht="21" customHeight="1" x14ac:dyDescent="0.15">
      <c r="A82" s="85" t="s">
        <v>139</v>
      </c>
      <c r="B82" s="861" t="s">
        <v>298</v>
      </c>
      <c r="C82" s="861"/>
      <c r="D82" s="861"/>
      <c r="E82" s="861"/>
      <c r="F82" s="861"/>
      <c r="G82" s="861"/>
      <c r="H82" s="861"/>
      <c r="I82" s="861"/>
    </row>
    <row r="83" spans="1:9" ht="21" customHeight="1" x14ac:dyDescent="0.15">
      <c r="A83" s="85" t="s">
        <v>140</v>
      </c>
      <c r="B83" s="861" t="s">
        <v>1084</v>
      </c>
      <c r="C83" s="861"/>
      <c r="D83" s="861"/>
      <c r="E83" s="861"/>
      <c r="F83" s="861"/>
      <c r="G83" s="861"/>
      <c r="H83" s="861"/>
      <c r="I83" s="861"/>
    </row>
    <row r="84" spans="1:9" ht="12" customHeight="1" x14ac:dyDescent="0.15">
      <c r="A84" s="85" t="s">
        <v>141</v>
      </c>
      <c r="B84" s="861" t="s">
        <v>621</v>
      </c>
      <c r="C84" s="861"/>
      <c r="D84" s="861"/>
      <c r="E84" s="861"/>
      <c r="F84" s="861"/>
      <c r="G84" s="861"/>
      <c r="H84" s="861"/>
      <c r="I84" s="861"/>
    </row>
    <row r="85" spans="1:9" ht="33" customHeight="1" x14ac:dyDescent="0.15">
      <c r="A85" s="85" t="s">
        <v>142</v>
      </c>
      <c r="B85" s="859" t="s">
        <v>1108</v>
      </c>
      <c r="C85" s="861"/>
      <c r="D85" s="861"/>
      <c r="E85" s="861"/>
      <c r="F85" s="861"/>
      <c r="G85" s="861"/>
      <c r="H85" s="861"/>
      <c r="I85" s="861"/>
    </row>
    <row r="86" spans="1:9" ht="43.5" customHeight="1" x14ac:dyDescent="0.15">
      <c r="A86" s="85" t="s">
        <v>143</v>
      </c>
      <c r="B86" s="861" t="s">
        <v>1137</v>
      </c>
      <c r="C86" s="861"/>
      <c r="D86" s="861"/>
      <c r="E86" s="861"/>
      <c r="F86" s="861"/>
      <c r="G86" s="861"/>
      <c r="H86" s="861"/>
      <c r="I86" s="861"/>
    </row>
    <row r="87" spans="1:9" ht="21" customHeight="1" x14ac:dyDescent="0.15">
      <c r="A87" s="477" t="s">
        <v>144</v>
      </c>
      <c r="B87" s="861" t="s">
        <v>1138</v>
      </c>
      <c r="C87" s="861"/>
      <c r="D87" s="861"/>
      <c r="E87" s="861"/>
      <c r="F87" s="861"/>
      <c r="G87" s="861"/>
      <c r="H87" s="861"/>
      <c r="I87" s="861"/>
    </row>
  </sheetData>
  <sheetProtection sheet="1" objects="1" scenarios="1"/>
  <mergeCells count="109">
    <mergeCell ref="E4:H5"/>
    <mergeCell ref="B14:I14"/>
    <mergeCell ref="C15:E15"/>
    <mergeCell ref="C16:E16"/>
    <mergeCell ref="F12:F13"/>
    <mergeCell ref="A6:B9"/>
    <mergeCell ref="D6:G6"/>
    <mergeCell ref="H6:I6"/>
    <mergeCell ref="D7:G7"/>
    <mergeCell ref="H7:I7"/>
    <mergeCell ref="C8:C9"/>
    <mergeCell ref="D8:G8"/>
    <mergeCell ref="H8:I8"/>
    <mergeCell ref="A2:I2"/>
    <mergeCell ref="A3:I3"/>
    <mergeCell ref="A11:A13"/>
    <mergeCell ref="B11:E13"/>
    <mergeCell ref="F11:H11"/>
    <mergeCell ref="B24:B27"/>
    <mergeCell ref="B42:H42"/>
    <mergeCell ref="D48:E48"/>
    <mergeCell ref="C21:E21"/>
    <mergeCell ref="C22:E22"/>
    <mergeCell ref="C18:E18"/>
    <mergeCell ref="D43:E43"/>
    <mergeCell ref="D36:E36"/>
    <mergeCell ref="D44:E44"/>
    <mergeCell ref="D45:E45"/>
    <mergeCell ref="D46:E46"/>
    <mergeCell ref="C28:E28"/>
    <mergeCell ref="C29:E29"/>
    <mergeCell ref="C31:E31"/>
    <mergeCell ref="D9:G9"/>
    <mergeCell ref="H9:I9"/>
    <mergeCell ref="I4:I5"/>
    <mergeCell ref="B15:B16"/>
    <mergeCell ref="I11:I13"/>
    <mergeCell ref="C27:E27"/>
    <mergeCell ref="C55:C59"/>
    <mergeCell ref="B17:I17"/>
    <mergeCell ref="C19:E19"/>
    <mergeCell ref="D50:E50"/>
    <mergeCell ref="B23:I23"/>
    <mergeCell ref="B33:I33"/>
    <mergeCell ref="D34:E34"/>
    <mergeCell ref="D47:E47"/>
    <mergeCell ref="D59:E59"/>
    <mergeCell ref="C24:E24"/>
    <mergeCell ref="C25:E25"/>
    <mergeCell ref="C26:E26"/>
    <mergeCell ref="D54:E54"/>
    <mergeCell ref="D52:E52"/>
    <mergeCell ref="D56:E56"/>
    <mergeCell ref="C43:C54"/>
    <mergeCell ref="D49:E49"/>
    <mergeCell ref="D38:E38"/>
    <mergeCell ref="B28:B29"/>
    <mergeCell ref="C20:E20"/>
    <mergeCell ref="B70:C70"/>
    <mergeCell ref="E68:H68"/>
    <mergeCell ref="B69:C69"/>
    <mergeCell ref="E69:H69"/>
    <mergeCell ref="B65:C65"/>
    <mergeCell ref="B79:I79"/>
    <mergeCell ref="B76:I76"/>
    <mergeCell ref="E65:H65"/>
    <mergeCell ref="B77:I77"/>
    <mergeCell ref="B78:I78"/>
    <mergeCell ref="B61:E61"/>
    <mergeCell ref="B63:E63"/>
    <mergeCell ref="B62:E62"/>
    <mergeCell ref="D39:E39"/>
    <mergeCell ref="B34:B41"/>
    <mergeCell ref="D57:E57"/>
    <mergeCell ref="C32:E32"/>
    <mergeCell ref="B30:I30"/>
    <mergeCell ref="D35:E35"/>
    <mergeCell ref="C34:C36"/>
    <mergeCell ref="D53:E53"/>
    <mergeCell ref="D40:E40"/>
    <mergeCell ref="D58:E58"/>
    <mergeCell ref="D55:E55"/>
    <mergeCell ref="D51:E51"/>
    <mergeCell ref="D41:E41"/>
    <mergeCell ref="B31:B32"/>
    <mergeCell ref="B87:I87"/>
    <mergeCell ref="B84:I84"/>
    <mergeCell ref="B85:I85"/>
    <mergeCell ref="B86:I86"/>
    <mergeCell ref="B82:I82"/>
    <mergeCell ref="C37:C39"/>
    <mergeCell ref="C40:C41"/>
    <mergeCell ref="B43:B59"/>
    <mergeCell ref="D37:E37"/>
    <mergeCell ref="B74:I74"/>
    <mergeCell ref="B83:I83"/>
    <mergeCell ref="E70:H70"/>
    <mergeCell ref="B60:I60"/>
    <mergeCell ref="B66:C66"/>
    <mergeCell ref="E66:H66"/>
    <mergeCell ref="B67:C67"/>
    <mergeCell ref="E67:H67"/>
    <mergeCell ref="A64:C64"/>
    <mergeCell ref="B68:C68"/>
    <mergeCell ref="I71:I72"/>
    <mergeCell ref="B80:I80"/>
    <mergeCell ref="B81:I81"/>
    <mergeCell ref="B75:I75"/>
    <mergeCell ref="A73:I73"/>
  </mergeCells>
  <phoneticPr fontId="7"/>
  <dataValidations xWindow="946" yWindow="569" count="3">
    <dataValidation type="list" showInputMessage="1" showErrorMessage="1" promptTitle="入力方法" prompt="右側の▼をクリックし_x000a_該当項目は”〇”_x000a_を選択してください。" sqref="G15:G16 G18:G22 G24:G29 G31:G32 G34:G41 G43:G59 G61:G63" xr:uid="{00000000-0002-0000-0800-000000000000}">
      <formula1>"　,〇"</formula1>
    </dataValidation>
    <dataValidation type="list" showInputMessage="1" showErrorMessage="1" promptTitle="入力方法" prompt="右側の▼をクリックし_x000a_該当項目は”〇”_x000a_対象外項目は”－”_x000a_を選択してください。" sqref="F15:F16 F18:F22 F24:F29 F31:F32 F34:F41 F43:F59 F61:F63" xr:uid="{00000000-0002-0000-0800-000001000000}">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H15:H16 H18:H22 H24:H29 H31:H32 H34:H41 H43:H59 H61:H63" xr:uid="{00000000-0002-0000-0800-000002000000}">
      <formula1>"　,〇"</formula1>
    </dataValidation>
  </dataValidations>
  <hyperlinks>
    <hyperlink ref="K3" r:id="rId1" xr:uid="{A81D7352-17BF-4EC0-81C7-14C2B70758B4}"/>
  </hyperlinks>
  <pageMargins left="0.62992125984251968" right="0.23622047244094491" top="0.35433070866141736" bottom="0.15748031496062992" header="0.31496062992125984" footer="0.31496062992125984"/>
  <pageSetup paperSize="9" scale="91" orientation="portrait" blackAndWhite="1" r:id="rId2"/>
  <headerFooter>
    <oddHeader>&amp;C　　　　　　　　　　　　</oddHeader>
    <oddFooter>&amp;R&amp;"Times New Roman,標準"&amp;6 2026</oddFooter>
  </headerFooter>
  <rowBreaks count="1" manualBreakCount="1">
    <brk id="7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27"/>
  <sheetViews>
    <sheetView showGridLines="0" zoomScaleNormal="100" zoomScaleSheetLayoutView="100" workbookViewId="0"/>
  </sheetViews>
  <sheetFormatPr defaultRowHeight="10.5" x14ac:dyDescent="0.15"/>
  <cols>
    <col min="1" max="1" width="10.625" style="86" customWidth="1"/>
    <col min="2" max="2" width="18.75" style="86" customWidth="1"/>
    <col min="3" max="5" width="18.125" style="86" customWidth="1"/>
    <col min="6" max="6" width="14.375" style="86" customWidth="1"/>
    <col min="7" max="7" width="13.125" style="86" customWidth="1"/>
    <col min="8" max="8" width="18.125" style="86" customWidth="1"/>
    <col min="9" max="16384" width="9" style="86"/>
  </cols>
  <sheetData>
    <row r="1" spans="1:9" ht="30" customHeight="1" x14ac:dyDescent="0.15">
      <c r="A1" s="84" t="s">
        <v>681</v>
      </c>
      <c r="B1"/>
      <c r="C1"/>
      <c r="D1"/>
      <c r="E1"/>
      <c r="F1"/>
      <c r="G1"/>
      <c r="H1" s="118"/>
    </row>
    <row r="2" spans="1:9" ht="15" customHeight="1" x14ac:dyDescent="0.15">
      <c r="A2" s="119"/>
      <c r="B2" s="8"/>
      <c r="C2" s="8"/>
      <c r="D2" s="8"/>
      <c r="E2" s="8"/>
      <c r="F2" s="8"/>
      <c r="G2" s="8"/>
      <c r="H2" s="118" t="s">
        <v>680</v>
      </c>
    </row>
    <row r="3" spans="1:9" ht="21" customHeight="1" x14ac:dyDescent="0.15">
      <c r="A3" s="117" t="s">
        <v>679</v>
      </c>
      <c r="B3" s="249"/>
      <c r="C3" s="117" t="s">
        <v>678</v>
      </c>
      <c r="D3" s="1091"/>
      <c r="E3" s="1091"/>
      <c r="F3" s="117" t="s">
        <v>677</v>
      </c>
      <c r="G3" s="1091"/>
      <c r="H3" s="1092"/>
    </row>
    <row r="4" spans="1:9" ht="15" customHeight="1" x14ac:dyDescent="0.15">
      <c r="A4" s="117" t="s">
        <v>153</v>
      </c>
      <c r="B4" s="117" t="s">
        <v>676</v>
      </c>
      <c r="C4" s="196" t="s">
        <v>833</v>
      </c>
      <c r="D4" s="117" t="s">
        <v>675</v>
      </c>
      <c r="E4" s="117" t="s">
        <v>674</v>
      </c>
      <c r="F4" s="1093" t="s">
        <v>673</v>
      </c>
      <c r="G4" s="1094"/>
      <c r="H4" s="117" t="s">
        <v>672</v>
      </c>
    </row>
    <row r="5" spans="1:9" ht="18" customHeight="1" x14ac:dyDescent="0.15">
      <c r="A5" s="246"/>
      <c r="B5" s="246"/>
      <c r="C5" s="246"/>
      <c r="D5" s="246" t="s">
        <v>671</v>
      </c>
      <c r="E5" s="246"/>
      <c r="F5" s="1095"/>
      <c r="G5" s="1096"/>
      <c r="H5" s="246" t="s">
        <v>670</v>
      </c>
      <c r="I5" s="314" t="s">
        <v>853</v>
      </c>
    </row>
    <row r="6" spans="1:9" ht="18" customHeight="1" x14ac:dyDescent="0.15">
      <c r="A6" s="247"/>
      <c r="B6" s="247"/>
      <c r="C6" s="247"/>
      <c r="D6" s="247" t="s">
        <v>671</v>
      </c>
      <c r="E6" s="247"/>
      <c r="F6" s="1087"/>
      <c r="G6" s="1088"/>
      <c r="H6" s="247" t="s">
        <v>670</v>
      </c>
      <c r="I6" s="314" t="s">
        <v>858</v>
      </c>
    </row>
    <row r="7" spans="1:9" ht="18" customHeight="1" x14ac:dyDescent="0.15">
      <c r="A7" s="247"/>
      <c r="B7" s="247"/>
      <c r="C7" s="247"/>
      <c r="D7" s="247" t="s">
        <v>671</v>
      </c>
      <c r="E7" s="247"/>
      <c r="F7" s="1087"/>
      <c r="G7" s="1088"/>
      <c r="H7" s="247" t="s">
        <v>670</v>
      </c>
      <c r="I7" s="314" t="s">
        <v>859</v>
      </c>
    </row>
    <row r="8" spans="1:9" ht="18" customHeight="1" x14ac:dyDescent="0.15">
      <c r="A8" s="247"/>
      <c r="B8" s="247"/>
      <c r="C8" s="247"/>
      <c r="D8" s="247" t="s">
        <v>671</v>
      </c>
      <c r="E8" s="247"/>
      <c r="F8" s="1087"/>
      <c r="G8" s="1088"/>
      <c r="H8" s="247" t="s">
        <v>670</v>
      </c>
      <c r="I8" s="314" t="s">
        <v>856</v>
      </c>
    </row>
    <row r="9" spans="1:9" ht="18" customHeight="1" x14ac:dyDescent="0.15">
      <c r="A9" s="247"/>
      <c r="B9" s="247"/>
      <c r="C9" s="247"/>
      <c r="D9" s="247" t="s">
        <v>671</v>
      </c>
      <c r="E9" s="247"/>
      <c r="F9" s="1087"/>
      <c r="G9" s="1088"/>
      <c r="H9" s="247" t="s">
        <v>670</v>
      </c>
      <c r="I9" s="314" t="s">
        <v>854</v>
      </c>
    </row>
    <row r="10" spans="1:9" ht="18" customHeight="1" x14ac:dyDescent="0.15">
      <c r="A10" s="247"/>
      <c r="B10" s="247"/>
      <c r="C10" s="247"/>
      <c r="D10" s="247" t="s">
        <v>671</v>
      </c>
      <c r="E10" s="247"/>
      <c r="F10" s="1087"/>
      <c r="G10" s="1088"/>
      <c r="H10" s="247" t="s">
        <v>670</v>
      </c>
    </row>
    <row r="11" spans="1:9" ht="18" customHeight="1" x14ac:dyDescent="0.15">
      <c r="A11" s="247"/>
      <c r="B11" s="247"/>
      <c r="C11" s="247"/>
      <c r="D11" s="247" t="s">
        <v>671</v>
      </c>
      <c r="E11" s="247"/>
      <c r="F11" s="1087"/>
      <c r="G11" s="1088"/>
      <c r="H11" s="247" t="s">
        <v>670</v>
      </c>
    </row>
    <row r="12" spans="1:9" ht="18" customHeight="1" x14ac:dyDescent="0.15">
      <c r="A12" s="247"/>
      <c r="B12" s="247"/>
      <c r="C12" s="247"/>
      <c r="D12" s="247" t="s">
        <v>671</v>
      </c>
      <c r="E12" s="247"/>
      <c r="F12" s="1087"/>
      <c r="G12" s="1088"/>
      <c r="H12" s="247" t="s">
        <v>670</v>
      </c>
    </row>
    <row r="13" spans="1:9" ht="18" customHeight="1" x14ac:dyDescent="0.15">
      <c r="A13" s="247"/>
      <c r="B13" s="247"/>
      <c r="C13" s="247"/>
      <c r="D13" s="247" t="s">
        <v>671</v>
      </c>
      <c r="E13" s="247"/>
      <c r="F13" s="1087"/>
      <c r="G13" s="1088"/>
      <c r="H13" s="247" t="s">
        <v>670</v>
      </c>
    </row>
    <row r="14" spans="1:9" ht="18" customHeight="1" x14ac:dyDescent="0.15">
      <c r="A14" s="247"/>
      <c r="B14" s="247"/>
      <c r="C14" s="247"/>
      <c r="D14" s="247" t="s">
        <v>671</v>
      </c>
      <c r="E14" s="247"/>
      <c r="F14" s="1087"/>
      <c r="G14" s="1088"/>
      <c r="H14" s="247" t="s">
        <v>670</v>
      </c>
    </row>
    <row r="15" spans="1:9" ht="18" customHeight="1" x14ac:dyDescent="0.15">
      <c r="A15" s="247"/>
      <c r="B15" s="247"/>
      <c r="C15" s="247"/>
      <c r="D15" s="247" t="s">
        <v>671</v>
      </c>
      <c r="E15" s="247"/>
      <c r="F15" s="1087"/>
      <c r="G15" s="1088"/>
      <c r="H15" s="247" t="s">
        <v>670</v>
      </c>
    </row>
    <row r="16" spans="1:9" ht="18" customHeight="1" x14ac:dyDescent="0.15">
      <c r="A16" s="247"/>
      <c r="B16" s="247"/>
      <c r="C16" s="247"/>
      <c r="D16" s="247" t="s">
        <v>671</v>
      </c>
      <c r="E16" s="247"/>
      <c r="F16" s="1087"/>
      <c r="G16" s="1088"/>
      <c r="H16" s="247" t="s">
        <v>670</v>
      </c>
    </row>
    <row r="17" spans="1:8" ht="18" customHeight="1" x14ac:dyDescent="0.15">
      <c r="A17" s="247"/>
      <c r="B17" s="247"/>
      <c r="C17" s="247"/>
      <c r="D17" s="247" t="s">
        <v>671</v>
      </c>
      <c r="E17" s="247"/>
      <c r="F17" s="1087"/>
      <c r="G17" s="1088"/>
      <c r="H17" s="247" t="s">
        <v>670</v>
      </c>
    </row>
    <row r="18" spans="1:8" ht="18" customHeight="1" x14ac:dyDescent="0.15">
      <c r="A18" s="247"/>
      <c r="B18" s="247"/>
      <c r="C18" s="247"/>
      <c r="D18" s="247" t="s">
        <v>671</v>
      </c>
      <c r="E18" s="247"/>
      <c r="F18" s="1087"/>
      <c r="G18" s="1088"/>
      <c r="H18" s="247" t="s">
        <v>670</v>
      </c>
    </row>
    <row r="19" spans="1:8" ht="18" customHeight="1" x14ac:dyDescent="0.15">
      <c r="A19" s="247"/>
      <c r="B19" s="247"/>
      <c r="C19" s="247"/>
      <c r="D19" s="247" t="s">
        <v>671</v>
      </c>
      <c r="E19" s="247"/>
      <c r="F19" s="1087"/>
      <c r="G19" s="1088"/>
      <c r="H19" s="247" t="s">
        <v>670</v>
      </c>
    </row>
    <row r="20" spans="1:8" ht="18" customHeight="1" x14ac:dyDescent="0.15">
      <c r="A20" s="247"/>
      <c r="B20" s="247"/>
      <c r="C20" s="247"/>
      <c r="D20" s="247" t="s">
        <v>671</v>
      </c>
      <c r="E20" s="247"/>
      <c r="F20" s="1087"/>
      <c r="G20" s="1088"/>
      <c r="H20" s="247" t="s">
        <v>670</v>
      </c>
    </row>
    <row r="21" spans="1:8" ht="18" customHeight="1" x14ac:dyDescent="0.15">
      <c r="A21" s="247"/>
      <c r="B21" s="247"/>
      <c r="C21" s="247"/>
      <c r="D21" s="247" t="s">
        <v>671</v>
      </c>
      <c r="E21" s="247"/>
      <c r="F21" s="1087"/>
      <c r="G21" s="1088"/>
      <c r="H21" s="247" t="s">
        <v>670</v>
      </c>
    </row>
    <row r="22" spans="1:8" ht="18" customHeight="1" x14ac:dyDescent="0.15">
      <c r="A22" s="247"/>
      <c r="B22" s="247"/>
      <c r="C22" s="247"/>
      <c r="D22" s="247" t="s">
        <v>671</v>
      </c>
      <c r="E22" s="247"/>
      <c r="F22" s="1087"/>
      <c r="G22" s="1088"/>
      <c r="H22" s="247" t="s">
        <v>670</v>
      </c>
    </row>
    <row r="23" spans="1:8" ht="18" customHeight="1" x14ac:dyDescent="0.15">
      <c r="A23" s="247"/>
      <c r="B23" s="247"/>
      <c r="C23" s="247"/>
      <c r="D23" s="247" t="s">
        <v>671</v>
      </c>
      <c r="E23" s="247"/>
      <c r="F23" s="1087"/>
      <c r="G23" s="1088"/>
      <c r="H23" s="247" t="s">
        <v>670</v>
      </c>
    </row>
    <row r="24" spans="1:8" ht="18" customHeight="1" x14ac:dyDescent="0.15">
      <c r="A24" s="248"/>
      <c r="B24" s="248"/>
      <c r="C24" s="248"/>
      <c r="D24" s="248" t="s">
        <v>671</v>
      </c>
      <c r="E24" s="248"/>
      <c r="F24" s="1089"/>
      <c r="G24" s="1090"/>
      <c r="H24" s="248" t="s">
        <v>670</v>
      </c>
    </row>
    <row r="25" spans="1:8" ht="12" customHeight="1" x14ac:dyDescent="0.15">
      <c r="A25" s="116" t="s">
        <v>669</v>
      </c>
      <c r="B25" s="116"/>
      <c r="C25" s="116"/>
      <c r="D25" s="116"/>
      <c r="E25" s="116"/>
      <c r="F25" s="116"/>
      <c r="G25" s="116"/>
      <c r="H25" s="116"/>
    </row>
    <row r="26" spans="1:8" ht="12" customHeight="1" x14ac:dyDescent="0.15">
      <c r="A26" s="86" t="s">
        <v>831</v>
      </c>
    </row>
    <row r="27" spans="1:8" ht="12" customHeight="1" x14ac:dyDescent="0.15">
      <c r="A27" s="86" t="s">
        <v>668</v>
      </c>
    </row>
  </sheetData>
  <sheetProtection sheet="1" objects="1" scenarios="1"/>
  <mergeCells count="23">
    <mergeCell ref="F13:G13"/>
    <mergeCell ref="F14:G14"/>
    <mergeCell ref="D3:E3"/>
    <mergeCell ref="F4:G4"/>
    <mergeCell ref="F5:G5"/>
    <mergeCell ref="F6:G6"/>
    <mergeCell ref="F7:G7"/>
    <mergeCell ref="F21:G21"/>
    <mergeCell ref="F22:G22"/>
    <mergeCell ref="F23:G23"/>
    <mergeCell ref="F24:G24"/>
    <mergeCell ref="G3:H3"/>
    <mergeCell ref="F15:G15"/>
    <mergeCell ref="F16:G16"/>
    <mergeCell ref="F17:G17"/>
    <mergeCell ref="F18:G18"/>
    <mergeCell ref="F19:G19"/>
    <mergeCell ref="F8:G8"/>
    <mergeCell ref="F20:G20"/>
    <mergeCell ref="F9:G9"/>
    <mergeCell ref="F10:G10"/>
    <mergeCell ref="F11:G11"/>
    <mergeCell ref="F12:G12"/>
  </mergeCells>
  <phoneticPr fontId="7"/>
  <printOptions horizontalCentered="1" verticalCentered="1"/>
  <pageMargins left="0.62992125984251968" right="0.62992125984251968" top="0.94488188976377963" bottom="0.15748031496062992" header="0.70866141732283472" footer="0.31496062992125984"/>
  <pageSetup paperSize="9" orientation="landscape" blackAndWhite="1" r:id="rId1"/>
  <headerFooter>
    <oddHeader>&amp;C　　　　　　　　　　　　</oddHeader>
    <oddFooter>&amp;R&amp;"Times New Roman,標準"&amp;6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M24"/>
  <sheetViews>
    <sheetView showGridLines="0" zoomScaleNormal="100" zoomScaleSheetLayoutView="100" workbookViewId="0"/>
  </sheetViews>
  <sheetFormatPr defaultRowHeight="10.5" x14ac:dyDescent="0.15"/>
  <cols>
    <col min="1" max="1" width="18" style="86" customWidth="1"/>
    <col min="2" max="3" width="13" style="86" customWidth="1"/>
    <col min="4" max="4" width="18.125" style="86" customWidth="1"/>
    <col min="5" max="5" width="15.625" style="86" customWidth="1"/>
    <col min="6" max="6" width="13.125" style="86" customWidth="1"/>
    <col min="7" max="7" width="15.625" style="86" customWidth="1"/>
    <col min="8" max="9" width="18.125" style="86" customWidth="1"/>
    <col min="10" max="16384" width="9" style="86"/>
  </cols>
  <sheetData>
    <row r="1" spans="1:13" ht="30" customHeight="1" x14ac:dyDescent="0.15">
      <c r="A1" s="84" t="s">
        <v>692</v>
      </c>
      <c r="I1" s="118" t="s">
        <v>691</v>
      </c>
    </row>
    <row r="2" spans="1:13" ht="21" customHeight="1" x14ac:dyDescent="0.15">
      <c r="A2" s="117" t="s">
        <v>679</v>
      </c>
      <c r="B2" s="1099"/>
      <c r="C2" s="1099"/>
      <c r="D2" s="117" t="s">
        <v>678</v>
      </c>
      <c r="E2" s="1091"/>
      <c r="F2" s="1091"/>
      <c r="G2" s="117" t="s">
        <v>677</v>
      </c>
      <c r="H2" s="1091"/>
      <c r="I2" s="1091"/>
      <c r="J2" s="31" t="s">
        <v>885</v>
      </c>
      <c r="K2" s="6"/>
      <c r="L2" s="6"/>
      <c r="M2" s="6"/>
    </row>
    <row r="3" spans="1:13" ht="15" customHeight="1" x14ac:dyDescent="0.15">
      <c r="A3" s="117" t="s">
        <v>690</v>
      </c>
      <c r="B3" s="117" t="s">
        <v>689</v>
      </c>
      <c r="C3" s="117" t="s">
        <v>688</v>
      </c>
      <c r="D3" s="117" t="s">
        <v>687</v>
      </c>
      <c r="E3" s="196" t="s">
        <v>832</v>
      </c>
      <c r="F3" s="117" t="s">
        <v>686</v>
      </c>
      <c r="G3" s="117" t="s">
        <v>685</v>
      </c>
      <c r="H3" s="117" t="s">
        <v>684</v>
      </c>
      <c r="I3" s="117" t="s">
        <v>672</v>
      </c>
      <c r="J3" s="31" t="s">
        <v>886</v>
      </c>
    </row>
    <row r="4" spans="1:13" ht="23.1" customHeight="1" x14ac:dyDescent="0.15">
      <c r="A4" s="246"/>
      <c r="B4" s="246"/>
      <c r="C4" s="246"/>
      <c r="D4" s="246" t="s">
        <v>683</v>
      </c>
      <c r="E4" s="246"/>
      <c r="F4" s="246"/>
      <c r="G4" s="246"/>
      <c r="H4" s="246"/>
      <c r="I4" s="246" t="s">
        <v>670</v>
      </c>
      <c r="J4" s="1097"/>
      <c r="K4" s="1098"/>
      <c r="L4" s="1098"/>
      <c r="M4" s="1098"/>
    </row>
    <row r="5" spans="1:13" ht="23.1" customHeight="1" x14ac:dyDescent="0.15">
      <c r="A5" s="247"/>
      <c r="B5" s="247"/>
      <c r="C5" s="247"/>
      <c r="D5" s="247" t="s">
        <v>683</v>
      </c>
      <c r="E5" s="247"/>
      <c r="F5" s="247"/>
      <c r="G5" s="247"/>
      <c r="H5" s="247"/>
      <c r="I5" s="247" t="s">
        <v>670</v>
      </c>
    </row>
    <row r="6" spans="1:13" ht="23.1" customHeight="1" x14ac:dyDescent="0.15">
      <c r="A6" s="247"/>
      <c r="B6" s="247"/>
      <c r="C6" s="247"/>
      <c r="D6" s="247" t="s">
        <v>683</v>
      </c>
      <c r="E6" s="247"/>
      <c r="F6" s="247"/>
      <c r="G6" s="247"/>
      <c r="H6" s="247"/>
      <c r="I6" s="247" t="s">
        <v>670</v>
      </c>
    </row>
    <row r="7" spans="1:13" ht="23.1" customHeight="1" x14ac:dyDescent="0.15">
      <c r="A7" s="247"/>
      <c r="B7" s="247"/>
      <c r="C7" s="247"/>
      <c r="D7" s="247" t="s">
        <v>683</v>
      </c>
      <c r="E7" s="247"/>
      <c r="F7" s="247"/>
      <c r="G7" s="247"/>
      <c r="H7" s="247"/>
      <c r="I7" s="247" t="s">
        <v>670</v>
      </c>
    </row>
    <row r="8" spans="1:13" ht="23.1" customHeight="1" x14ac:dyDescent="0.15">
      <c r="A8" s="247"/>
      <c r="B8" s="247"/>
      <c r="C8" s="247"/>
      <c r="D8" s="247" t="s">
        <v>683</v>
      </c>
      <c r="E8" s="247"/>
      <c r="F8" s="247"/>
      <c r="G8" s="247"/>
      <c r="H8" s="247"/>
      <c r="I8" s="247" t="s">
        <v>670</v>
      </c>
    </row>
    <row r="9" spans="1:13" ht="23.1" customHeight="1" x14ac:dyDescent="0.15">
      <c r="A9" s="247"/>
      <c r="B9" s="247"/>
      <c r="C9" s="247"/>
      <c r="D9" s="247" t="s">
        <v>683</v>
      </c>
      <c r="E9" s="247"/>
      <c r="F9" s="247"/>
      <c r="G9" s="247"/>
      <c r="H9" s="247"/>
      <c r="I9" s="247" t="s">
        <v>670</v>
      </c>
    </row>
    <row r="10" spans="1:13" ht="23.1" customHeight="1" x14ac:dyDescent="0.15">
      <c r="A10" s="247"/>
      <c r="B10" s="247"/>
      <c r="C10" s="247"/>
      <c r="D10" s="247" t="s">
        <v>683</v>
      </c>
      <c r="E10" s="247"/>
      <c r="F10" s="247"/>
      <c r="G10" s="247"/>
      <c r="H10" s="247"/>
      <c r="I10" s="247" t="s">
        <v>670</v>
      </c>
    </row>
    <row r="11" spans="1:13" ht="23.1" customHeight="1" x14ac:dyDescent="0.15">
      <c r="A11" s="247"/>
      <c r="B11" s="247"/>
      <c r="C11" s="247"/>
      <c r="D11" s="247" t="s">
        <v>683</v>
      </c>
      <c r="E11" s="247"/>
      <c r="F11" s="247"/>
      <c r="G11" s="247"/>
      <c r="H11" s="247"/>
      <c r="I11" s="247" t="s">
        <v>670</v>
      </c>
    </row>
    <row r="12" spans="1:13" ht="23.1" customHeight="1" x14ac:dyDescent="0.15">
      <c r="A12" s="247"/>
      <c r="B12" s="247"/>
      <c r="C12" s="247"/>
      <c r="D12" s="247" t="s">
        <v>683</v>
      </c>
      <c r="E12" s="247"/>
      <c r="F12" s="247"/>
      <c r="G12" s="247"/>
      <c r="H12" s="247"/>
      <c r="I12" s="247" t="s">
        <v>670</v>
      </c>
    </row>
    <row r="13" spans="1:13" ht="23.1" customHeight="1" x14ac:dyDescent="0.15">
      <c r="A13" s="247"/>
      <c r="B13" s="247"/>
      <c r="C13" s="247"/>
      <c r="D13" s="247" t="s">
        <v>683</v>
      </c>
      <c r="E13" s="247"/>
      <c r="F13" s="247"/>
      <c r="G13" s="247"/>
      <c r="H13" s="247"/>
      <c r="I13" s="247" t="s">
        <v>670</v>
      </c>
    </row>
    <row r="14" spans="1:13" ht="23.1" customHeight="1" x14ac:dyDescent="0.15">
      <c r="A14" s="247"/>
      <c r="B14" s="247"/>
      <c r="C14" s="247"/>
      <c r="D14" s="247" t="s">
        <v>683</v>
      </c>
      <c r="E14" s="247"/>
      <c r="F14" s="247"/>
      <c r="G14" s="247"/>
      <c r="H14" s="247"/>
      <c r="I14" s="247" t="s">
        <v>670</v>
      </c>
    </row>
    <row r="15" spans="1:13" ht="23.1" customHeight="1" x14ac:dyDescent="0.15">
      <c r="A15" s="247"/>
      <c r="B15" s="247"/>
      <c r="C15" s="247"/>
      <c r="D15" s="247" t="s">
        <v>683</v>
      </c>
      <c r="E15" s="247"/>
      <c r="F15" s="247"/>
      <c r="G15" s="247"/>
      <c r="H15" s="247"/>
      <c r="I15" s="247" t="s">
        <v>670</v>
      </c>
    </row>
    <row r="16" spans="1:13" ht="23.1" customHeight="1" x14ac:dyDescent="0.15">
      <c r="A16" s="247"/>
      <c r="B16" s="247"/>
      <c r="C16" s="247"/>
      <c r="D16" s="247" t="s">
        <v>683</v>
      </c>
      <c r="E16" s="247"/>
      <c r="F16" s="247"/>
      <c r="G16" s="247"/>
      <c r="H16" s="247"/>
      <c r="I16" s="247" t="s">
        <v>670</v>
      </c>
    </row>
    <row r="17" spans="1:9" ht="23.1" customHeight="1" x14ac:dyDescent="0.15">
      <c r="A17" s="247"/>
      <c r="B17" s="247"/>
      <c r="C17" s="247"/>
      <c r="D17" s="247" t="s">
        <v>683</v>
      </c>
      <c r="E17" s="247"/>
      <c r="F17" s="247"/>
      <c r="G17" s="247"/>
      <c r="H17" s="247"/>
      <c r="I17" s="247" t="s">
        <v>670</v>
      </c>
    </row>
    <row r="18" spans="1:9" ht="23.1" customHeight="1" x14ac:dyDescent="0.15">
      <c r="A18" s="247"/>
      <c r="B18" s="247"/>
      <c r="C18" s="247"/>
      <c r="D18" s="247" t="s">
        <v>683</v>
      </c>
      <c r="E18" s="247"/>
      <c r="F18" s="247"/>
      <c r="G18" s="247"/>
      <c r="H18" s="247"/>
      <c r="I18" s="247" t="s">
        <v>670</v>
      </c>
    </row>
    <row r="19" spans="1:9" ht="23.1" customHeight="1" x14ac:dyDescent="0.15">
      <c r="A19" s="247"/>
      <c r="B19" s="247"/>
      <c r="C19" s="247"/>
      <c r="D19" s="247" t="s">
        <v>683</v>
      </c>
      <c r="E19" s="247"/>
      <c r="F19" s="247"/>
      <c r="G19" s="247"/>
      <c r="H19" s="247"/>
      <c r="I19" s="247" t="s">
        <v>670</v>
      </c>
    </row>
    <row r="20" spans="1:9" ht="23.1" customHeight="1" x14ac:dyDescent="0.15">
      <c r="A20" s="247"/>
      <c r="B20" s="247"/>
      <c r="C20" s="247"/>
      <c r="D20" s="247" t="s">
        <v>683</v>
      </c>
      <c r="E20" s="247"/>
      <c r="F20" s="247"/>
      <c r="G20" s="247"/>
      <c r="H20" s="247"/>
      <c r="I20" s="247" t="s">
        <v>670</v>
      </c>
    </row>
    <row r="21" spans="1:9" ht="23.1" customHeight="1" x14ac:dyDescent="0.15">
      <c r="A21" s="247"/>
      <c r="B21" s="247"/>
      <c r="C21" s="247"/>
      <c r="D21" s="247" t="s">
        <v>683</v>
      </c>
      <c r="E21" s="247"/>
      <c r="F21" s="247"/>
      <c r="G21" s="247"/>
      <c r="H21" s="247"/>
      <c r="I21" s="247" t="s">
        <v>670</v>
      </c>
    </row>
    <row r="22" spans="1:9" ht="23.1" customHeight="1" x14ac:dyDescent="0.15">
      <c r="A22" s="247"/>
      <c r="B22" s="247"/>
      <c r="C22" s="247"/>
      <c r="D22" s="247" t="s">
        <v>683</v>
      </c>
      <c r="E22" s="247"/>
      <c r="F22" s="247"/>
      <c r="G22" s="247"/>
      <c r="H22" s="247"/>
      <c r="I22" s="247" t="s">
        <v>670</v>
      </c>
    </row>
    <row r="23" spans="1:9" ht="23.1" customHeight="1" x14ac:dyDescent="0.15">
      <c r="A23" s="248"/>
      <c r="B23" s="248"/>
      <c r="C23" s="248"/>
      <c r="D23" s="248" t="s">
        <v>683</v>
      </c>
      <c r="E23" s="248"/>
      <c r="F23" s="248"/>
      <c r="G23" s="248"/>
      <c r="H23" s="248"/>
      <c r="I23" s="248" t="s">
        <v>670</v>
      </c>
    </row>
    <row r="24" spans="1:9" ht="12" customHeight="1" x14ac:dyDescent="0.15">
      <c r="A24" s="116" t="s">
        <v>682</v>
      </c>
      <c r="B24" s="116"/>
      <c r="C24" s="116"/>
      <c r="D24" s="116"/>
      <c r="E24" s="116"/>
      <c r="F24" s="116"/>
      <c r="G24" s="116"/>
      <c r="H24" s="116"/>
      <c r="I24" s="116"/>
    </row>
  </sheetData>
  <sheetProtection sheet="1" objects="1" scenarios="1"/>
  <mergeCells count="4">
    <mergeCell ref="J4:M4"/>
    <mergeCell ref="B2:C2"/>
    <mergeCell ref="E2:F2"/>
    <mergeCell ref="H2:I2"/>
  </mergeCells>
  <phoneticPr fontId="7"/>
  <printOptions horizontalCentered="1"/>
  <pageMargins left="0.23622047244094491" right="0.23622047244094491" top="0.74803149606299213" bottom="0.15748031496062992" header="0.51181102362204722" footer="0.31496062992125984"/>
  <pageSetup paperSize="9" orientation="landscape" blackAndWhite="1" r:id="rId1"/>
  <headerFooter>
    <oddHeader>&amp;C　　　　　　　　　　　　</oddHeader>
    <oddFooter>&amp;R&amp;"Times New Roman,標準"&amp;6 2026</oddFoot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Q31"/>
  <sheetViews>
    <sheetView showGridLines="0" zoomScaleNormal="100" zoomScaleSheetLayoutView="100" workbookViewId="0">
      <selection activeCell="C2" sqref="C2"/>
    </sheetView>
  </sheetViews>
  <sheetFormatPr defaultRowHeight="10.5" x14ac:dyDescent="0.15"/>
  <cols>
    <col min="1" max="1" width="4.125" style="86" customWidth="1"/>
    <col min="2" max="2" width="6.5" style="86" customWidth="1"/>
    <col min="3" max="3" width="18.75" style="86" customWidth="1"/>
    <col min="4" max="4" width="6.875" style="86" customWidth="1"/>
    <col min="5" max="5" width="11.25" style="86" customWidth="1"/>
    <col min="6" max="6" width="7.5" style="86" customWidth="1"/>
    <col min="7" max="7" width="4.125" style="86" customWidth="1"/>
    <col min="8" max="8" width="14.625" style="86" customWidth="1"/>
    <col min="9" max="9" width="4.125" style="86" customWidth="1"/>
    <col min="10" max="10" width="14.625" style="86" customWidth="1"/>
    <col min="11" max="11" width="18.75" style="86" customWidth="1"/>
    <col min="12" max="12" width="18.125" style="86" customWidth="1"/>
    <col min="13" max="16384" width="9" style="86"/>
  </cols>
  <sheetData>
    <row r="1" spans="1:17" s="84" customFormat="1" ht="30" customHeight="1" x14ac:dyDescent="0.15">
      <c r="A1" s="84" t="s">
        <v>1139</v>
      </c>
      <c r="L1" s="118" t="s">
        <v>716</v>
      </c>
    </row>
    <row r="2" spans="1:17" ht="21" customHeight="1" x14ac:dyDescent="0.15">
      <c r="A2" s="1093" t="s">
        <v>679</v>
      </c>
      <c r="B2" s="1112"/>
      <c r="C2" s="280"/>
      <c r="D2" s="1112" t="s">
        <v>678</v>
      </c>
      <c r="E2" s="1094"/>
      <c r="F2" s="1100"/>
      <c r="G2" s="1115"/>
      <c r="H2" s="1115"/>
      <c r="I2" s="1116"/>
      <c r="J2" s="117" t="s">
        <v>677</v>
      </c>
      <c r="K2" s="1100"/>
      <c r="L2" s="1101"/>
    </row>
    <row r="3" spans="1:17" ht="15" customHeight="1" x14ac:dyDescent="0.15">
      <c r="A3" s="1112">
        <v>1</v>
      </c>
      <c r="B3" s="1102" t="s">
        <v>715</v>
      </c>
      <c r="C3" s="1103"/>
      <c r="D3" s="1104"/>
      <c r="E3" s="1102" t="s">
        <v>714</v>
      </c>
      <c r="F3" s="1108"/>
      <c r="G3" s="1108"/>
      <c r="H3" s="1109"/>
      <c r="I3" s="1102" t="s">
        <v>713</v>
      </c>
      <c r="J3" s="1108"/>
      <c r="K3" s="1108"/>
      <c r="L3" s="1109"/>
    </row>
    <row r="4" spans="1:17" ht="21" customHeight="1" x14ac:dyDescent="0.15">
      <c r="A4" s="1113"/>
      <c r="B4" s="1105"/>
      <c r="C4" s="1106"/>
      <c r="D4" s="1107"/>
      <c r="E4" s="1105"/>
      <c r="F4" s="1110"/>
      <c r="G4" s="1110"/>
      <c r="H4" s="1111"/>
      <c r="I4" s="1105" t="s">
        <v>712</v>
      </c>
      <c r="J4" s="1110"/>
      <c r="K4" s="1110"/>
      <c r="L4" s="1111"/>
    </row>
    <row r="5" spans="1:17" ht="12" customHeight="1" x14ac:dyDescent="0.15">
      <c r="A5" s="120"/>
      <c r="B5" s="120"/>
      <c r="C5" s="120"/>
      <c r="D5" s="120"/>
      <c r="E5" s="120"/>
      <c r="F5" s="120"/>
      <c r="G5" s="120"/>
      <c r="H5" s="120"/>
      <c r="I5" s="120"/>
      <c r="J5" s="120"/>
      <c r="K5" s="120"/>
    </row>
    <row r="6" spans="1:17" ht="15" customHeight="1" x14ac:dyDescent="0.15">
      <c r="A6" s="1112">
        <v>2</v>
      </c>
      <c r="B6" s="1133" t="s">
        <v>711</v>
      </c>
      <c r="C6" s="1134"/>
      <c r="D6" s="1134"/>
      <c r="E6" s="1134"/>
      <c r="F6" s="1134"/>
      <c r="G6" s="1134"/>
      <c r="H6" s="1134"/>
      <c r="I6" s="1134"/>
      <c r="J6" s="1134"/>
      <c r="K6" s="1135"/>
      <c r="L6" s="1112" t="s">
        <v>672</v>
      </c>
      <c r="M6" s="508" t="s">
        <v>1159</v>
      </c>
      <c r="N6" s="116"/>
      <c r="O6" s="116"/>
      <c r="P6" s="116"/>
      <c r="Q6" s="116"/>
    </row>
    <row r="7" spans="1:17" ht="15" customHeight="1" x14ac:dyDescent="0.15">
      <c r="A7" s="1114"/>
      <c r="B7" s="137" t="s">
        <v>153</v>
      </c>
      <c r="C7" s="1121" t="s">
        <v>710</v>
      </c>
      <c r="D7" s="1122"/>
      <c r="E7" s="1121" t="s">
        <v>709</v>
      </c>
      <c r="F7" s="1122"/>
      <c r="G7" s="1121" t="s">
        <v>1140</v>
      </c>
      <c r="H7" s="1121"/>
      <c r="I7" s="1121" t="s">
        <v>705</v>
      </c>
      <c r="J7" s="1121"/>
      <c r="K7" s="136" t="s">
        <v>704</v>
      </c>
      <c r="L7" s="1129"/>
    </row>
    <row r="8" spans="1:17" ht="18" customHeight="1" x14ac:dyDescent="0.15">
      <c r="A8" s="125"/>
      <c r="B8" s="282"/>
      <c r="C8" s="1123"/>
      <c r="D8" s="1124"/>
      <c r="E8" s="1127"/>
      <c r="F8" s="1128"/>
      <c r="G8" s="1127"/>
      <c r="H8" s="1127"/>
      <c r="I8" s="1127"/>
      <c r="J8" s="1127"/>
      <c r="K8" s="284"/>
      <c r="L8" s="246" t="s">
        <v>670</v>
      </c>
      <c r="N8" s="314" t="s">
        <v>853</v>
      </c>
    </row>
    <row r="9" spans="1:17" ht="18" customHeight="1" x14ac:dyDescent="0.15">
      <c r="A9" s="125"/>
      <c r="B9" s="285"/>
      <c r="C9" s="1125"/>
      <c r="D9" s="1126"/>
      <c r="E9" s="1117"/>
      <c r="F9" s="1118"/>
      <c r="G9" s="1117"/>
      <c r="H9" s="1117"/>
      <c r="I9" s="1117"/>
      <c r="J9" s="1117"/>
      <c r="K9" s="287"/>
      <c r="L9" s="247" t="s">
        <v>670</v>
      </c>
      <c r="N9" s="314" t="s">
        <v>855</v>
      </c>
    </row>
    <row r="10" spans="1:17" ht="18" customHeight="1" x14ac:dyDescent="0.15">
      <c r="A10" s="125"/>
      <c r="B10" s="285"/>
      <c r="C10" s="1125"/>
      <c r="D10" s="1126"/>
      <c r="E10" s="1117"/>
      <c r="F10" s="1118"/>
      <c r="G10" s="1117"/>
      <c r="H10" s="1117"/>
      <c r="I10" s="1117"/>
      <c r="J10" s="1117"/>
      <c r="K10" s="287"/>
      <c r="L10" s="247" t="s">
        <v>670</v>
      </c>
      <c r="N10" s="314" t="s">
        <v>857</v>
      </c>
    </row>
    <row r="11" spans="1:17" ht="18" customHeight="1" x14ac:dyDescent="0.15">
      <c r="A11" s="125"/>
      <c r="B11" s="285"/>
      <c r="C11" s="1125"/>
      <c r="D11" s="1126"/>
      <c r="E11" s="1117"/>
      <c r="F11" s="1118"/>
      <c r="G11" s="1117"/>
      <c r="H11" s="1117"/>
      <c r="I11" s="1117"/>
      <c r="J11" s="1117"/>
      <c r="K11" s="287"/>
      <c r="L11" s="247" t="s">
        <v>670</v>
      </c>
      <c r="N11" s="314" t="s">
        <v>856</v>
      </c>
    </row>
    <row r="12" spans="1:17" ht="18" customHeight="1" x14ac:dyDescent="0.15">
      <c r="A12" s="125"/>
      <c r="B12" s="285"/>
      <c r="C12" s="1125"/>
      <c r="D12" s="1126"/>
      <c r="E12" s="1117"/>
      <c r="F12" s="1118"/>
      <c r="G12" s="1117"/>
      <c r="H12" s="1117"/>
      <c r="I12" s="1117"/>
      <c r="J12" s="1117"/>
      <c r="K12" s="287"/>
      <c r="L12" s="247" t="s">
        <v>670</v>
      </c>
      <c r="N12" s="314" t="s">
        <v>854</v>
      </c>
    </row>
    <row r="13" spans="1:17" ht="18" customHeight="1" x14ac:dyDescent="0.15">
      <c r="A13" s="125"/>
      <c r="B13" s="285"/>
      <c r="C13" s="1125"/>
      <c r="D13" s="1126"/>
      <c r="E13" s="1117"/>
      <c r="F13" s="1118"/>
      <c r="G13" s="1117"/>
      <c r="H13" s="1117"/>
      <c r="I13" s="1117"/>
      <c r="J13" s="1117"/>
      <c r="K13" s="287"/>
      <c r="L13" s="247" t="s">
        <v>670</v>
      </c>
    </row>
    <row r="14" spans="1:17" ht="18" customHeight="1" x14ac:dyDescent="0.15">
      <c r="A14" s="125"/>
      <c r="B14" s="285"/>
      <c r="C14" s="1125"/>
      <c r="D14" s="1126"/>
      <c r="E14" s="1117"/>
      <c r="F14" s="1118"/>
      <c r="G14" s="1117"/>
      <c r="H14" s="1117"/>
      <c r="I14" s="1117"/>
      <c r="J14" s="1117"/>
      <c r="K14" s="287"/>
      <c r="L14" s="247" t="s">
        <v>670</v>
      </c>
    </row>
    <row r="15" spans="1:17" ht="18" customHeight="1" x14ac:dyDescent="0.15">
      <c r="A15" s="125"/>
      <c r="B15" s="288"/>
      <c r="C15" s="1136"/>
      <c r="D15" s="1137"/>
      <c r="E15" s="1119"/>
      <c r="F15" s="1120"/>
      <c r="G15" s="1119"/>
      <c r="H15" s="1119"/>
      <c r="I15" s="1119"/>
      <c r="J15" s="1119"/>
      <c r="K15" s="290"/>
      <c r="L15" s="248" t="s">
        <v>670</v>
      </c>
      <c r="M15" s="507"/>
      <c r="N15" s="120"/>
      <c r="O15" s="120"/>
      <c r="P15" s="120"/>
      <c r="Q15" s="120"/>
    </row>
    <row r="16" spans="1:17" ht="12" customHeight="1" x14ac:dyDescent="0.15">
      <c r="A16" s="135"/>
      <c r="B16" s="116"/>
      <c r="C16" s="116"/>
      <c r="D16" s="116"/>
      <c r="E16" s="116"/>
      <c r="F16" s="116"/>
      <c r="G16" s="116"/>
      <c r="H16" s="116"/>
      <c r="I16" s="116"/>
      <c r="J16" s="116"/>
      <c r="K16" s="116"/>
      <c r="L16" s="126"/>
    </row>
    <row r="17" spans="1:17" ht="15" customHeight="1" x14ac:dyDescent="0.15">
      <c r="A17" s="1112">
        <v>3</v>
      </c>
      <c r="B17" s="1130" t="s">
        <v>708</v>
      </c>
      <c r="C17" s="1131"/>
      <c r="D17" s="1131"/>
      <c r="E17" s="1131"/>
      <c r="F17" s="1131"/>
      <c r="G17" s="1131"/>
      <c r="H17" s="1131"/>
      <c r="I17" s="1131"/>
      <c r="J17" s="1131"/>
      <c r="K17" s="1132"/>
      <c r="L17" s="1112" t="s">
        <v>672</v>
      </c>
      <c r="M17" s="508" t="s">
        <v>1160</v>
      </c>
      <c r="N17" s="116"/>
      <c r="O17" s="116"/>
      <c r="P17" s="116"/>
      <c r="Q17" s="116"/>
    </row>
    <row r="18" spans="1:17" ht="15" customHeight="1" x14ac:dyDescent="0.15">
      <c r="A18" s="1114"/>
      <c r="B18" s="1149" t="s">
        <v>707</v>
      </c>
      <c r="C18" s="1150"/>
      <c r="D18" s="1141"/>
      <c r="E18" s="1140" t="s">
        <v>706</v>
      </c>
      <c r="F18" s="1141"/>
      <c r="G18" s="1140" t="s">
        <v>1140</v>
      </c>
      <c r="H18" s="1141"/>
      <c r="I18" s="1140" t="s">
        <v>705</v>
      </c>
      <c r="J18" s="1141"/>
      <c r="K18" s="134" t="s">
        <v>704</v>
      </c>
      <c r="L18" s="1129"/>
      <c r="M18" s="509"/>
      <c r="N18" s="510" t="s">
        <v>1158</v>
      </c>
      <c r="O18" s="510"/>
      <c r="P18" s="510"/>
      <c r="Q18" s="510"/>
    </row>
    <row r="19" spans="1:17" ht="21" customHeight="1" x14ac:dyDescent="0.15">
      <c r="A19" s="128"/>
      <c r="B19" s="1100"/>
      <c r="C19" s="1115"/>
      <c r="D19" s="1145"/>
      <c r="E19" s="1146"/>
      <c r="F19" s="1145"/>
      <c r="G19" s="1146"/>
      <c r="H19" s="1145"/>
      <c r="I19" s="1146"/>
      <c r="J19" s="1145"/>
      <c r="K19" s="281"/>
      <c r="L19" s="92" t="s">
        <v>699</v>
      </c>
      <c r="M19" s="507"/>
      <c r="N19" s="120"/>
      <c r="O19" s="120"/>
      <c r="P19" s="120"/>
      <c r="Q19" s="120"/>
    </row>
    <row r="20" spans="1:17" ht="12" customHeight="1" x14ac:dyDescent="0.15">
      <c r="B20" s="453"/>
      <c r="C20" s="453"/>
      <c r="D20" s="453"/>
      <c r="E20" s="453"/>
      <c r="F20" s="453"/>
      <c r="G20" s="454"/>
      <c r="H20" s="454"/>
      <c r="I20" s="292"/>
      <c r="J20" s="292"/>
      <c r="K20" s="292"/>
      <c r="L20" s="292"/>
    </row>
    <row r="21" spans="1:17" ht="24" customHeight="1" x14ac:dyDescent="0.15">
      <c r="A21" s="132">
        <v>4</v>
      </c>
      <c r="B21" s="1142" t="s">
        <v>703</v>
      </c>
      <c r="C21" s="1143"/>
      <c r="D21" s="1144"/>
      <c r="E21" s="906" t="s">
        <v>702</v>
      </c>
      <c r="F21" s="1151"/>
      <c r="G21" s="1152"/>
      <c r="H21" s="126"/>
      <c r="I21" s="132">
        <v>5</v>
      </c>
      <c r="J21" s="131" t="s">
        <v>701</v>
      </c>
      <c r="K21" s="130"/>
      <c r="L21" s="129"/>
    </row>
    <row r="22" spans="1:17" ht="21" customHeight="1" x14ac:dyDescent="0.15">
      <c r="A22" s="128"/>
      <c r="B22" s="1100" t="s">
        <v>700</v>
      </c>
      <c r="C22" s="1115"/>
      <c r="D22" s="1116"/>
      <c r="E22" s="1100" t="s">
        <v>699</v>
      </c>
      <c r="F22" s="1147"/>
      <c r="G22" s="1148"/>
      <c r="H22" s="126"/>
      <c r="I22" s="127"/>
      <c r="J22" s="291"/>
      <c r="K22" s="292"/>
      <c r="L22" s="293"/>
    </row>
    <row r="23" spans="1:17" ht="12" customHeight="1" x14ac:dyDescent="0.15">
      <c r="B23" s="126"/>
      <c r="C23" s="126"/>
      <c r="D23" s="126"/>
      <c r="G23" s="126"/>
      <c r="H23" s="126"/>
      <c r="I23" s="125"/>
      <c r="J23" s="294"/>
      <c r="K23" s="292"/>
      <c r="L23" s="295"/>
    </row>
    <row r="24" spans="1:17" ht="12" customHeight="1" x14ac:dyDescent="0.15">
      <c r="B24" s="124"/>
      <c r="C24" s="124"/>
      <c r="D24" s="124"/>
      <c r="G24" s="124"/>
      <c r="H24" s="124"/>
      <c r="I24" s="122"/>
      <c r="J24" s="291"/>
      <c r="K24" s="292"/>
      <c r="L24" s="295"/>
    </row>
    <row r="25" spans="1:17" ht="12" customHeight="1" x14ac:dyDescent="0.15">
      <c r="B25" s="124" t="s">
        <v>698</v>
      </c>
      <c r="C25" s="124"/>
      <c r="D25" s="124"/>
      <c r="E25" s="124"/>
      <c r="F25" s="124"/>
      <c r="G25" s="124"/>
      <c r="H25" s="124"/>
      <c r="I25" s="122"/>
      <c r="J25" s="291"/>
      <c r="K25" s="292"/>
      <c r="L25" s="295"/>
    </row>
    <row r="26" spans="1:17" ht="12" customHeight="1" x14ac:dyDescent="0.15">
      <c r="B26" s="124" t="s">
        <v>697</v>
      </c>
      <c r="C26" s="124"/>
      <c r="D26" s="124"/>
      <c r="E26" s="124"/>
      <c r="F26" s="124"/>
      <c r="G26" s="124"/>
      <c r="H26" s="124"/>
      <c r="I26" s="123"/>
      <c r="J26" s="291"/>
      <c r="K26" s="292"/>
      <c r="L26" s="295"/>
    </row>
    <row r="27" spans="1:17" ht="12" customHeight="1" x14ac:dyDescent="0.15">
      <c r="A27" s="110" t="s">
        <v>696</v>
      </c>
      <c r="B27" s="86" t="s">
        <v>695</v>
      </c>
      <c r="I27" s="122"/>
      <c r="J27" s="291"/>
      <c r="K27" s="292"/>
      <c r="L27" s="295"/>
    </row>
    <row r="28" spans="1:17" ht="12" customHeight="1" x14ac:dyDescent="0.15">
      <c r="A28" s="110"/>
      <c r="B28" s="86" t="s">
        <v>694</v>
      </c>
      <c r="I28" s="122"/>
      <c r="J28" s="291"/>
      <c r="K28" s="292"/>
      <c r="L28" s="295"/>
    </row>
    <row r="29" spans="1:17" ht="12" customHeight="1" x14ac:dyDescent="0.15">
      <c r="A29" s="110"/>
      <c r="B29" s="1139"/>
      <c r="C29" s="1139"/>
      <c r="D29" s="1139"/>
      <c r="E29" s="1139"/>
      <c r="F29" s="1139"/>
      <c r="G29" s="1139"/>
      <c r="H29" s="1139"/>
      <c r="I29" s="122"/>
      <c r="J29" s="291"/>
      <c r="K29" s="292"/>
      <c r="L29" s="295"/>
    </row>
    <row r="30" spans="1:17" ht="12" customHeight="1" x14ac:dyDescent="0.15">
      <c r="A30" s="110"/>
      <c r="B30" s="1138" t="s">
        <v>693</v>
      </c>
      <c r="C30" s="1138"/>
      <c r="D30" s="1138"/>
      <c r="E30" s="1138"/>
      <c r="F30" s="1138"/>
      <c r="G30" s="1138"/>
      <c r="H30" s="1138"/>
      <c r="I30" s="122"/>
      <c r="J30" s="291"/>
      <c r="K30" s="292"/>
      <c r="L30" s="295"/>
    </row>
    <row r="31" spans="1:17" ht="12" customHeight="1" x14ac:dyDescent="0.15">
      <c r="A31" s="110"/>
      <c r="B31" s="1138"/>
      <c r="C31" s="1138"/>
      <c r="D31" s="1138"/>
      <c r="E31" s="1138"/>
      <c r="F31" s="1138"/>
      <c r="G31" s="1138"/>
      <c r="H31" s="1138"/>
      <c r="I31" s="121"/>
      <c r="J31" s="296"/>
      <c r="K31" s="297"/>
      <c r="L31" s="298"/>
    </row>
  </sheetData>
  <sheetProtection sheet="1" objects="1" scenarios="1"/>
  <mergeCells count="68">
    <mergeCell ref="B31:H31"/>
    <mergeCell ref="B29:H29"/>
    <mergeCell ref="G18:H18"/>
    <mergeCell ref="I18:J18"/>
    <mergeCell ref="B22:D22"/>
    <mergeCell ref="B30:H30"/>
    <mergeCell ref="B21:D21"/>
    <mergeCell ref="B19:D19"/>
    <mergeCell ref="E19:F19"/>
    <mergeCell ref="E22:G22"/>
    <mergeCell ref="B18:D18"/>
    <mergeCell ref="E18:F18"/>
    <mergeCell ref="I19:J19"/>
    <mergeCell ref="G19:H19"/>
    <mergeCell ref="E21:G21"/>
    <mergeCell ref="L6:L7"/>
    <mergeCell ref="B17:K17"/>
    <mergeCell ref="E14:F14"/>
    <mergeCell ref="G14:H14"/>
    <mergeCell ref="I14:J14"/>
    <mergeCell ref="G15:H15"/>
    <mergeCell ref="I15:J15"/>
    <mergeCell ref="L17:L18"/>
    <mergeCell ref="B6:K6"/>
    <mergeCell ref="C10:D10"/>
    <mergeCell ref="C15:D15"/>
    <mergeCell ref="C11:D11"/>
    <mergeCell ref="C14:D14"/>
    <mergeCell ref="I12:J12"/>
    <mergeCell ref="I9:J9"/>
    <mergeCell ref="G10:H10"/>
    <mergeCell ref="G12:H12"/>
    <mergeCell ref="G7:H7"/>
    <mergeCell ref="I7:J7"/>
    <mergeCell ref="E11:F11"/>
    <mergeCell ref="G11:H11"/>
    <mergeCell ref="G8:H8"/>
    <mergeCell ref="G9:H9"/>
    <mergeCell ref="E7:F7"/>
    <mergeCell ref="I10:J10"/>
    <mergeCell ref="I8:J8"/>
    <mergeCell ref="E8:F8"/>
    <mergeCell ref="I11:J11"/>
    <mergeCell ref="A17:A18"/>
    <mergeCell ref="D2:E2"/>
    <mergeCell ref="F2:I2"/>
    <mergeCell ref="E9:F9"/>
    <mergeCell ref="E10:F10"/>
    <mergeCell ref="E15:F15"/>
    <mergeCell ref="C7:D7"/>
    <mergeCell ref="C8:D8"/>
    <mergeCell ref="A6:A7"/>
    <mergeCell ref="C9:D9"/>
    <mergeCell ref="C12:D12"/>
    <mergeCell ref="C13:D13"/>
    <mergeCell ref="E13:F13"/>
    <mergeCell ref="G13:H13"/>
    <mergeCell ref="I13:J13"/>
    <mergeCell ref="E12:F12"/>
    <mergeCell ref="K2:L2"/>
    <mergeCell ref="B3:D3"/>
    <mergeCell ref="B4:D4"/>
    <mergeCell ref="E3:H3"/>
    <mergeCell ref="E4:H4"/>
    <mergeCell ref="I3:L3"/>
    <mergeCell ref="I4:L4"/>
    <mergeCell ref="A2:B2"/>
    <mergeCell ref="A3:A4"/>
  </mergeCells>
  <phoneticPr fontId="7"/>
  <printOptions horizontalCentered="1"/>
  <pageMargins left="0.62992125984251968" right="0.59055118110236227" top="0.94488188976377963" bottom="0.15748031496062992" header="0.70866141732283472" footer="0.31496062992125984"/>
  <pageSetup paperSize="9" orientation="landscape" blackAndWhite="1" r:id="rId1"/>
  <headerFooter>
    <oddHeader>&amp;C　　　　　　　　　　　　</oddHeader>
    <oddFooter>&amp;R&amp;"Times New Roman,標準"&amp;6 2026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L31"/>
  <sheetViews>
    <sheetView showGridLines="0" zoomScaleNormal="100" zoomScaleSheetLayoutView="100" workbookViewId="0"/>
  </sheetViews>
  <sheetFormatPr defaultRowHeight="10.5" x14ac:dyDescent="0.15"/>
  <cols>
    <col min="1" max="1" width="4.125" style="86" customWidth="1"/>
    <col min="2" max="2" width="6.5" style="86" customWidth="1"/>
    <col min="3" max="3" width="18.75" style="86" customWidth="1"/>
    <col min="4" max="4" width="6.875" style="86" customWidth="1"/>
    <col min="5" max="5" width="11.25" style="86" customWidth="1"/>
    <col min="6" max="6" width="7.5" style="86" customWidth="1"/>
    <col min="7" max="7" width="4.125" style="86" customWidth="1"/>
    <col min="8" max="8" width="14.625" style="86" customWidth="1"/>
    <col min="9" max="9" width="4.125" style="86" customWidth="1"/>
    <col min="10" max="10" width="14.625" style="86" customWidth="1"/>
    <col min="11" max="11" width="18.75" style="86" customWidth="1"/>
    <col min="12" max="12" width="18.125" style="86" customWidth="1"/>
    <col min="13" max="16384" width="9" style="86"/>
  </cols>
  <sheetData>
    <row r="1" spans="1:12" s="84" customFormat="1" ht="30" customHeight="1" x14ac:dyDescent="0.15">
      <c r="A1" s="84" t="s">
        <v>1090</v>
      </c>
      <c r="L1" s="118" t="s">
        <v>726</v>
      </c>
    </row>
    <row r="2" spans="1:12" ht="21" customHeight="1" x14ac:dyDescent="0.15">
      <c r="A2" s="1093" t="s">
        <v>679</v>
      </c>
      <c r="B2" s="1112"/>
      <c r="C2" s="280"/>
      <c r="D2" s="1112" t="s">
        <v>678</v>
      </c>
      <c r="E2" s="1094"/>
      <c r="F2" s="1100"/>
      <c r="G2" s="1115"/>
      <c r="H2" s="1115"/>
      <c r="I2" s="1116"/>
      <c r="J2" s="117" t="s">
        <v>677</v>
      </c>
      <c r="K2" s="1100"/>
      <c r="L2" s="1101"/>
    </row>
    <row r="3" spans="1:12" ht="15" customHeight="1" x14ac:dyDescent="0.15">
      <c r="A3" s="1112">
        <v>1</v>
      </c>
      <c r="B3" s="1102" t="s">
        <v>725</v>
      </c>
      <c r="C3" s="1103"/>
      <c r="D3" s="1104"/>
      <c r="E3" s="1102" t="s">
        <v>724</v>
      </c>
      <c r="F3" s="1108"/>
      <c r="G3" s="1108"/>
      <c r="H3" s="1109"/>
      <c r="I3" s="1102" t="s">
        <v>723</v>
      </c>
      <c r="J3" s="1108"/>
      <c r="K3" s="1108"/>
      <c r="L3" s="1109"/>
    </row>
    <row r="4" spans="1:12" ht="21" customHeight="1" x14ac:dyDescent="0.15">
      <c r="A4" s="1113"/>
      <c r="B4" s="1105"/>
      <c r="C4" s="1106"/>
      <c r="D4" s="1107"/>
      <c r="E4" s="1105"/>
      <c r="F4" s="1110"/>
      <c r="G4" s="1110"/>
      <c r="H4" s="1111"/>
      <c r="I4" s="1155" t="s">
        <v>722</v>
      </c>
      <c r="J4" s="1156"/>
      <c r="K4" s="1156"/>
      <c r="L4" s="1157"/>
    </row>
    <row r="5" spans="1:12" ht="12" customHeight="1" x14ac:dyDescent="0.15">
      <c r="A5" s="120"/>
      <c r="B5" s="120"/>
      <c r="C5" s="120"/>
      <c r="D5" s="120"/>
      <c r="E5" s="120"/>
      <c r="F5" s="120"/>
      <c r="G5" s="120"/>
      <c r="H5" s="120"/>
      <c r="I5" s="120"/>
      <c r="J5" s="120"/>
      <c r="K5" s="120"/>
    </row>
    <row r="6" spans="1:12" ht="15" customHeight="1" x14ac:dyDescent="0.15">
      <c r="A6" s="1112">
        <v>2</v>
      </c>
      <c r="B6" s="1133" t="s">
        <v>711</v>
      </c>
      <c r="C6" s="1134"/>
      <c r="D6" s="1134"/>
      <c r="E6" s="1134"/>
      <c r="F6" s="1134"/>
      <c r="G6" s="1134"/>
      <c r="H6" s="1134"/>
      <c r="I6" s="1134"/>
      <c r="J6" s="1134"/>
      <c r="K6" s="1135"/>
      <c r="L6" s="1112" t="s">
        <v>672</v>
      </c>
    </row>
    <row r="7" spans="1:12" ht="15" customHeight="1" x14ac:dyDescent="0.15">
      <c r="A7" s="1114"/>
      <c r="B7" s="137" t="s">
        <v>153</v>
      </c>
      <c r="C7" s="1121" t="s">
        <v>710</v>
      </c>
      <c r="D7" s="1122"/>
      <c r="E7" s="1121" t="s">
        <v>709</v>
      </c>
      <c r="F7" s="1122"/>
      <c r="G7" s="1121" t="s">
        <v>1141</v>
      </c>
      <c r="H7" s="1121"/>
      <c r="I7" s="1121" t="s">
        <v>705</v>
      </c>
      <c r="J7" s="1121"/>
      <c r="K7" s="136" t="s">
        <v>704</v>
      </c>
      <c r="L7" s="1129"/>
    </row>
    <row r="8" spans="1:12" ht="18" customHeight="1" x14ac:dyDescent="0.15">
      <c r="A8" s="125"/>
      <c r="B8" s="282"/>
      <c r="C8" s="1123"/>
      <c r="D8" s="1124"/>
      <c r="E8" s="1127"/>
      <c r="F8" s="1128"/>
      <c r="G8" s="1127"/>
      <c r="H8" s="1127"/>
      <c r="I8" s="1127"/>
      <c r="J8" s="1127"/>
      <c r="K8" s="299"/>
      <c r="L8" s="246" t="s">
        <v>670</v>
      </c>
    </row>
    <row r="9" spans="1:12" ht="18" customHeight="1" x14ac:dyDescent="0.15">
      <c r="A9" s="125"/>
      <c r="B9" s="285"/>
      <c r="C9" s="1125"/>
      <c r="D9" s="1126"/>
      <c r="E9" s="1117"/>
      <c r="F9" s="1118"/>
      <c r="G9" s="1117"/>
      <c r="H9" s="1117"/>
      <c r="I9" s="1117"/>
      <c r="J9" s="1117"/>
      <c r="K9" s="300"/>
      <c r="L9" s="247" t="s">
        <v>670</v>
      </c>
    </row>
    <row r="10" spans="1:12" ht="18" customHeight="1" x14ac:dyDescent="0.15">
      <c r="A10" s="125"/>
      <c r="B10" s="285"/>
      <c r="C10" s="1125"/>
      <c r="D10" s="1126"/>
      <c r="E10" s="1117"/>
      <c r="F10" s="1118"/>
      <c r="G10" s="1117"/>
      <c r="H10" s="1117"/>
      <c r="I10" s="1117"/>
      <c r="J10" s="1117"/>
      <c r="K10" s="300"/>
      <c r="L10" s="247" t="s">
        <v>670</v>
      </c>
    </row>
    <row r="11" spans="1:12" ht="18" customHeight="1" x14ac:dyDescent="0.15">
      <c r="A11" s="125"/>
      <c r="B11" s="285"/>
      <c r="C11" s="1125"/>
      <c r="D11" s="1126"/>
      <c r="E11" s="1117"/>
      <c r="F11" s="1118"/>
      <c r="G11" s="1117"/>
      <c r="H11" s="1117"/>
      <c r="I11" s="1117"/>
      <c r="J11" s="1117"/>
      <c r="K11" s="300"/>
      <c r="L11" s="247" t="s">
        <v>670</v>
      </c>
    </row>
    <row r="12" spans="1:12" ht="18" customHeight="1" x14ac:dyDescent="0.15">
      <c r="A12" s="125"/>
      <c r="B12" s="285"/>
      <c r="C12" s="1125"/>
      <c r="D12" s="1126"/>
      <c r="E12" s="1117"/>
      <c r="F12" s="1118"/>
      <c r="G12" s="1117"/>
      <c r="H12" s="1117"/>
      <c r="I12" s="1117"/>
      <c r="J12" s="1117"/>
      <c r="K12" s="300"/>
      <c r="L12" s="247" t="s">
        <v>670</v>
      </c>
    </row>
    <row r="13" spans="1:12" ht="18" customHeight="1" x14ac:dyDescent="0.15">
      <c r="A13" s="125"/>
      <c r="B13" s="285"/>
      <c r="C13" s="1125"/>
      <c r="D13" s="1126"/>
      <c r="E13" s="1117"/>
      <c r="F13" s="1118"/>
      <c r="G13" s="1117"/>
      <c r="H13" s="1117"/>
      <c r="I13" s="1117"/>
      <c r="J13" s="1117"/>
      <c r="K13" s="300"/>
      <c r="L13" s="247" t="s">
        <v>670</v>
      </c>
    </row>
    <row r="14" spans="1:12" ht="18" customHeight="1" x14ac:dyDescent="0.15">
      <c r="A14" s="125"/>
      <c r="B14" s="285"/>
      <c r="C14" s="1125"/>
      <c r="D14" s="1126"/>
      <c r="E14" s="1117"/>
      <c r="F14" s="1118"/>
      <c r="G14" s="1117"/>
      <c r="H14" s="1117"/>
      <c r="I14" s="1117"/>
      <c r="J14" s="1117"/>
      <c r="K14" s="300"/>
      <c r="L14" s="247" t="s">
        <v>670</v>
      </c>
    </row>
    <row r="15" spans="1:12" ht="18" customHeight="1" x14ac:dyDescent="0.15">
      <c r="A15" s="125"/>
      <c r="B15" s="288"/>
      <c r="C15" s="1136"/>
      <c r="D15" s="1137"/>
      <c r="E15" s="1119"/>
      <c r="F15" s="1120"/>
      <c r="G15" s="1119"/>
      <c r="H15" s="1119"/>
      <c r="I15" s="1119"/>
      <c r="J15" s="1119"/>
      <c r="K15" s="301"/>
      <c r="L15" s="248" t="s">
        <v>670</v>
      </c>
    </row>
    <row r="16" spans="1:12" ht="12" customHeight="1" x14ac:dyDescent="0.15">
      <c r="A16" s="135"/>
      <c r="B16" s="116"/>
      <c r="C16" s="116"/>
      <c r="D16" s="116"/>
      <c r="E16" s="116"/>
      <c r="F16" s="116"/>
      <c r="G16" s="116"/>
      <c r="H16" s="116"/>
      <c r="I16" s="116"/>
      <c r="J16" s="116"/>
      <c r="K16" s="116"/>
      <c r="L16" s="126"/>
    </row>
    <row r="17" spans="1:12" ht="15" customHeight="1" x14ac:dyDescent="0.15">
      <c r="A17" s="1112">
        <v>3</v>
      </c>
      <c r="B17" s="1130" t="s">
        <v>721</v>
      </c>
      <c r="C17" s="1131"/>
      <c r="D17" s="1131"/>
      <c r="E17" s="1131"/>
      <c r="F17" s="1131"/>
      <c r="G17" s="1131"/>
      <c r="H17" s="1131"/>
      <c r="I17" s="1131"/>
      <c r="J17" s="1131"/>
      <c r="K17" s="1132"/>
      <c r="L17" s="1112" t="s">
        <v>672</v>
      </c>
    </row>
    <row r="18" spans="1:12" ht="15" customHeight="1" x14ac:dyDescent="0.15">
      <c r="A18" s="1114"/>
      <c r="B18" s="1149" t="s">
        <v>720</v>
      </c>
      <c r="C18" s="1150"/>
      <c r="D18" s="1141"/>
      <c r="E18" s="1140" t="s">
        <v>1141</v>
      </c>
      <c r="F18" s="1153"/>
      <c r="G18" s="1153"/>
      <c r="H18" s="1154"/>
      <c r="I18" s="1140" t="s">
        <v>705</v>
      </c>
      <c r="J18" s="1141"/>
      <c r="K18" s="134" t="s">
        <v>704</v>
      </c>
      <c r="L18" s="1129"/>
    </row>
    <row r="19" spans="1:12" ht="21" customHeight="1" x14ac:dyDescent="0.15">
      <c r="A19" s="128"/>
      <c r="B19" s="1100"/>
      <c r="C19" s="1115"/>
      <c r="D19" s="1145"/>
      <c r="E19" s="1146"/>
      <c r="F19" s="1115"/>
      <c r="G19" s="1115"/>
      <c r="H19" s="1145"/>
      <c r="I19" s="1146"/>
      <c r="J19" s="1145"/>
      <c r="K19" s="281"/>
      <c r="L19" s="92" t="s">
        <v>699</v>
      </c>
    </row>
    <row r="20" spans="1:12" ht="12" customHeight="1" x14ac:dyDescent="0.15">
      <c r="B20" s="126"/>
      <c r="C20" s="126"/>
      <c r="D20" s="126"/>
      <c r="E20" s="126"/>
      <c r="F20" s="126"/>
      <c r="G20" s="133"/>
      <c r="H20" s="133"/>
    </row>
    <row r="21" spans="1:12" ht="24" customHeight="1" x14ac:dyDescent="0.15">
      <c r="A21" s="132">
        <v>4</v>
      </c>
      <c r="B21" s="1142" t="s">
        <v>703</v>
      </c>
      <c r="C21" s="1143"/>
      <c r="D21" s="1144"/>
      <c r="E21" s="906" t="s">
        <v>702</v>
      </c>
      <c r="F21" s="1151"/>
      <c r="G21" s="1152"/>
      <c r="H21" s="126"/>
      <c r="I21" s="132">
        <v>5</v>
      </c>
      <c r="J21" s="131" t="s">
        <v>719</v>
      </c>
      <c r="K21" s="130"/>
      <c r="L21" s="129"/>
    </row>
    <row r="22" spans="1:12" ht="21" customHeight="1" x14ac:dyDescent="0.15">
      <c r="A22" s="128"/>
      <c r="B22" s="1100" t="s">
        <v>700</v>
      </c>
      <c r="C22" s="1115"/>
      <c r="D22" s="1116"/>
      <c r="E22" s="1100" t="s">
        <v>699</v>
      </c>
      <c r="F22" s="1147"/>
      <c r="G22" s="1148"/>
      <c r="H22" s="126"/>
      <c r="I22" s="127"/>
      <c r="J22" s="291"/>
      <c r="K22" s="292"/>
      <c r="L22" s="293"/>
    </row>
    <row r="23" spans="1:12" ht="12" customHeight="1" x14ac:dyDescent="0.15">
      <c r="B23" s="126"/>
      <c r="C23" s="126"/>
      <c r="D23" s="126"/>
      <c r="G23" s="126"/>
      <c r="H23" s="126"/>
      <c r="I23" s="125"/>
      <c r="J23" s="294"/>
      <c r="K23" s="292"/>
      <c r="L23" s="295"/>
    </row>
    <row r="24" spans="1:12" ht="12" customHeight="1" x14ac:dyDescent="0.15">
      <c r="B24" s="124"/>
      <c r="C24" s="124"/>
      <c r="D24" s="124"/>
      <c r="G24" s="124"/>
      <c r="H24" s="124"/>
      <c r="I24" s="122"/>
      <c r="J24" s="291"/>
      <c r="K24" s="292"/>
      <c r="L24" s="295"/>
    </row>
    <row r="25" spans="1:12" ht="12" customHeight="1" x14ac:dyDescent="0.15">
      <c r="C25" s="124"/>
      <c r="D25" s="124"/>
      <c r="E25" s="124"/>
      <c r="F25" s="124"/>
      <c r="G25" s="124"/>
      <c r="H25" s="124"/>
      <c r="I25" s="122"/>
      <c r="J25" s="291"/>
      <c r="K25" s="292"/>
      <c r="L25" s="295"/>
    </row>
    <row r="26" spans="1:12" ht="12" customHeight="1" x14ac:dyDescent="0.15">
      <c r="B26" s="124" t="s">
        <v>718</v>
      </c>
      <c r="C26" s="124"/>
      <c r="D26" s="124"/>
      <c r="E26" s="124"/>
      <c r="F26" s="124"/>
      <c r="G26" s="124"/>
      <c r="H26" s="124"/>
      <c r="I26" s="123"/>
      <c r="J26" s="291"/>
      <c r="K26" s="292"/>
      <c r="L26" s="295"/>
    </row>
    <row r="27" spans="1:12" ht="12" customHeight="1" x14ac:dyDescent="0.15">
      <c r="A27" s="110" t="s">
        <v>696</v>
      </c>
      <c r="B27" s="86" t="s">
        <v>717</v>
      </c>
      <c r="I27" s="122"/>
      <c r="J27" s="291"/>
      <c r="K27" s="292"/>
      <c r="L27" s="295"/>
    </row>
    <row r="28" spans="1:12" ht="12" customHeight="1" x14ac:dyDescent="0.15">
      <c r="A28" s="110"/>
      <c r="B28" s="86" t="s">
        <v>694</v>
      </c>
      <c r="I28" s="122"/>
      <c r="J28" s="291"/>
      <c r="K28" s="292"/>
      <c r="L28" s="295"/>
    </row>
    <row r="29" spans="1:12" ht="12" customHeight="1" x14ac:dyDescent="0.15">
      <c r="A29" s="110"/>
      <c r="B29" s="1139"/>
      <c r="C29" s="1139"/>
      <c r="D29" s="1139"/>
      <c r="E29" s="1139"/>
      <c r="F29" s="1139"/>
      <c r="G29" s="1139"/>
      <c r="H29" s="1139"/>
      <c r="I29" s="122"/>
      <c r="J29" s="291"/>
      <c r="K29" s="292"/>
      <c r="L29" s="295"/>
    </row>
    <row r="30" spans="1:12" ht="12" customHeight="1" x14ac:dyDescent="0.15">
      <c r="A30" s="110"/>
      <c r="B30" s="1138" t="s">
        <v>693</v>
      </c>
      <c r="C30" s="1138"/>
      <c r="D30" s="1138"/>
      <c r="E30" s="1138"/>
      <c r="F30" s="1138"/>
      <c r="G30" s="1138"/>
      <c r="H30" s="1138"/>
      <c r="I30" s="122"/>
      <c r="J30" s="291"/>
      <c r="K30" s="292"/>
      <c r="L30" s="295"/>
    </row>
    <row r="31" spans="1:12" ht="12" customHeight="1" x14ac:dyDescent="0.15">
      <c r="A31" s="110"/>
      <c r="B31" s="1138"/>
      <c r="C31" s="1138"/>
      <c r="D31" s="1138"/>
      <c r="E31" s="1138"/>
      <c r="F31" s="1138"/>
      <c r="G31" s="1138"/>
      <c r="H31" s="1138"/>
      <c r="I31" s="121"/>
      <c r="J31" s="296"/>
      <c r="K31" s="297"/>
      <c r="L31" s="298"/>
    </row>
  </sheetData>
  <sheetProtection sheet="1" objects="1" scenarios="1"/>
  <mergeCells count="66">
    <mergeCell ref="I4:L4"/>
    <mergeCell ref="A2:B2"/>
    <mergeCell ref="D2:E2"/>
    <mergeCell ref="F2:I2"/>
    <mergeCell ref="K2:L2"/>
    <mergeCell ref="A3:A4"/>
    <mergeCell ref="B3:D3"/>
    <mergeCell ref="E3:H3"/>
    <mergeCell ref="I3:L3"/>
    <mergeCell ref="B4:D4"/>
    <mergeCell ref="E4:H4"/>
    <mergeCell ref="L6:L7"/>
    <mergeCell ref="C7:D7"/>
    <mergeCell ref="E7:F7"/>
    <mergeCell ref="G7:H7"/>
    <mergeCell ref="I7:J7"/>
    <mergeCell ref="I8:J8"/>
    <mergeCell ref="C9:D9"/>
    <mergeCell ref="E9:F9"/>
    <mergeCell ref="G9:H9"/>
    <mergeCell ref="I9:J9"/>
    <mergeCell ref="I13:J13"/>
    <mergeCell ref="C10:D10"/>
    <mergeCell ref="E10:F10"/>
    <mergeCell ref="G10:H10"/>
    <mergeCell ref="I10:J10"/>
    <mergeCell ref="C11:D11"/>
    <mergeCell ref="E11:F11"/>
    <mergeCell ref="G11:H11"/>
    <mergeCell ref="I11:J11"/>
    <mergeCell ref="G12:H12"/>
    <mergeCell ref="I12:J12"/>
    <mergeCell ref="C13:D13"/>
    <mergeCell ref="E13:F13"/>
    <mergeCell ref="G13:H13"/>
    <mergeCell ref="C12:D12"/>
    <mergeCell ref="E12:F12"/>
    <mergeCell ref="E15:F15"/>
    <mergeCell ref="G15:H15"/>
    <mergeCell ref="I15:J15"/>
    <mergeCell ref="C14:D14"/>
    <mergeCell ref="E14:F14"/>
    <mergeCell ref="G14:H14"/>
    <mergeCell ref="L17:L18"/>
    <mergeCell ref="B18:D18"/>
    <mergeCell ref="I18:J18"/>
    <mergeCell ref="E18:H18"/>
    <mergeCell ref="B31:H31"/>
    <mergeCell ref="B17:K17"/>
    <mergeCell ref="E19:H19"/>
    <mergeCell ref="A6:A7"/>
    <mergeCell ref="B29:H29"/>
    <mergeCell ref="B30:H30"/>
    <mergeCell ref="B21:D21"/>
    <mergeCell ref="E21:G21"/>
    <mergeCell ref="B22:D22"/>
    <mergeCell ref="E22:G22"/>
    <mergeCell ref="B19:D19"/>
    <mergeCell ref="C8:D8"/>
    <mergeCell ref="E8:F8"/>
    <mergeCell ref="G8:H8"/>
    <mergeCell ref="B6:K6"/>
    <mergeCell ref="I19:J19"/>
    <mergeCell ref="A17:A18"/>
    <mergeCell ref="I14:J14"/>
    <mergeCell ref="C15:D15"/>
  </mergeCells>
  <phoneticPr fontId="7"/>
  <printOptions horizontalCentered="1"/>
  <pageMargins left="0.62992125984251968" right="0.59055118110236227" top="0.94488188976377963" bottom="0.15748031496062992" header="0.70866141732283472" footer="0.31496062992125984"/>
  <pageSetup paperSize="9" orientation="landscape" blackAndWhite="1" r:id="rId1"/>
  <headerFooter>
    <oddHeader>&amp;C　　　　　　　　　　　　</oddHeader>
    <oddFooter>&amp;R&amp;"Times New Roman,標準"&amp;6 2026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L25"/>
  <sheetViews>
    <sheetView showGridLines="0" zoomScaleNormal="100" zoomScaleSheetLayoutView="100" workbookViewId="0"/>
  </sheetViews>
  <sheetFormatPr defaultRowHeight="10.5" x14ac:dyDescent="0.15"/>
  <cols>
    <col min="1" max="1" width="4.125" style="86" customWidth="1"/>
    <col min="2" max="2" width="6.5" style="86" customWidth="1"/>
    <col min="3" max="3" width="18.75" style="86" customWidth="1"/>
    <col min="4" max="4" width="6.875" style="86" customWidth="1"/>
    <col min="5" max="5" width="11.25" style="86" customWidth="1"/>
    <col min="6" max="6" width="11.625" style="86" customWidth="1"/>
    <col min="7" max="7" width="7.125" style="86" customWidth="1"/>
    <col min="8" max="8" width="4.125" style="86" customWidth="1"/>
    <col min="9" max="9" width="14.625" style="86" customWidth="1"/>
    <col min="10" max="10" width="11.875" style="86" customWidth="1"/>
    <col min="11" max="11" width="16.875" style="86" customWidth="1"/>
    <col min="12" max="12" width="15.625" style="86" customWidth="1"/>
    <col min="13" max="16384" width="9" style="86"/>
  </cols>
  <sheetData>
    <row r="1" spans="1:12" s="84" customFormat="1" ht="30" customHeight="1" x14ac:dyDescent="0.15">
      <c r="A1" s="84" t="s">
        <v>741</v>
      </c>
      <c r="L1" s="118" t="s">
        <v>740</v>
      </c>
    </row>
    <row r="2" spans="1:12" ht="21" customHeight="1" x14ac:dyDescent="0.15">
      <c r="A2" s="1093" t="s">
        <v>679</v>
      </c>
      <c r="B2" s="1112"/>
      <c r="C2" s="280"/>
      <c r="D2" s="1112" t="s">
        <v>678</v>
      </c>
      <c r="E2" s="1094"/>
      <c r="F2" s="1100"/>
      <c r="G2" s="1115"/>
      <c r="H2" s="1115"/>
      <c r="I2" s="1116"/>
      <c r="J2" s="117" t="s">
        <v>677</v>
      </c>
      <c r="K2" s="1100"/>
      <c r="L2" s="1101"/>
    </row>
    <row r="3" spans="1:12" ht="15" customHeight="1" x14ac:dyDescent="0.15">
      <c r="A3" s="1112">
        <v>1</v>
      </c>
      <c r="B3" s="1102" t="s">
        <v>725</v>
      </c>
      <c r="C3" s="1103"/>
      <c r="D3" s="1104"/>
      <c r="E3" s="1102" t="s">
        <v>724</v>
      </c>
      <c r="F3" s="1108"/>
      <c r="G3" s="1108"/>
      <c r="H3" s="1109"/>
      <c r="I3" s="1102" t="s">
        <v>723</v>
      </c>
      <c r="J3" s="1108"/>
      <c r="K3" s="1108"/>
      <c r="L3" s="1109"/>
    </row>
    <row r="4" spans="1:12" ht="21" customHeight="1" x14ac:dyDescent="0.15">
      <c r="A4" s="1113"/>
      <c r="B4" s="1105"/>
      <c r="C4" s="1106"/>
      <c r="D4" s="1107"/>
      <c r="E4" s="1105"/>
      <c r="F4" s="1110"/>
      <c r="G4" s="1110"/>
      <c r="H4" s="1111"/>
      <c r="I4" s="1155" t="s">
        <v>739</v>
      </c>
      <c r="J4" s="1156"/>
      <c r="K4" s="1156"/>
      <c r="L4" s="1157"/>
    </row>
    <row r="5" spans="1:12" ht="12" customHeight="1" x14ac:dyDescent="0.15">
      <c r="A5" s="120"/>
      <c r="B5" s="120"/>
      <c r="C5" s="120"/>
      <c r="D5" s="120"/>
      <c r="E5" s="120"/>
      <c r="F5" s="120"/>
      <c r="G5" s="120"/>
      <c r="H5" s="120"/>
      <c r="I5" s="120"/>
      <c r="J5" s="120"/>
      <c r="K5" s="120"/>
    </row>
    <row r="6" spans="1:12" ht="15" customHeight="1" x14ac:dyDescent="0.15">
      <c r="A6" s="1112">
        <v>2</v>
      </c>
      <c r="B6" s="1133" t="s">
        <v>738</v>
      </c>
      <c r="C6" s="1134"/>
      <c r="D6" s="1134"/>
      <c r="E6" s="1134"/>
      <c r="F6" s="1134"/>
      <c r="G6" s="1134"/>
      <c r="H6" s="1134"/>
      <c r="I6" s="1134"/>
      <c r="J6" s="1134"/>
      <c r="K6" s="1135"/>
      <c r="L6" s="1112" t="s">
        <v>672</v>
      </c>
    </row>
    <row r="7" spans="1:12" ht="15" customHeight="1" x14ac:dyDescent="0.15">
      <c r="A7" s="1114"/>
      <c r="B7" s="137" t="s">
        <v>153</v>
      </c>
      <c r="C7" s="140" t="s">
        <v>737</v>
      </c>
      <c r="D7" s="1140" t="s">
        <v>1142</v>
      </c>
      <c r="E7" s="1154"/>
      <c r="F7" s="1140" t="s">
        <v>1143</v>
      </c>
      <c r="G7" s="1154"/>
      <c r="H7" s="1140" t="s">
        <v>1144</v>
      </c>
      <c r="I7" s="1154"/>
      <c r="J7" s="140" t="s">
        <v>1145</v>
      </c>
      <c r="K7" s="136" t="s">
        <v>736</v>
      </c>
      <c r="L7" s="1129"/>
    </row>
    <row r="8" spans="1:12" ht="39" customHeight="1" x14ac:dyDescent="0.15">
      <c r="A8" s="125"/>
      <c r="B8" s="282"/>
      <c r="C8" s="283"/>
      <c r="D8" s="1166" t="s">
        <v>735</v>
      </c>
      <c r="E8" s="1167"/>
      <c r="F8" s="1158"/>
      <c r="G8" s="1159"/>
      <c r="H8" s="1158"/>
      <c r="I8" s="1159"/>
      <c r="J8" s="283"/>
      <c r="K8" s="302"/>
      <c r="L8" s="246" t="s">
        <v>670</v>
      </c>
    </row>
    <row r="9" spans="1:12" ht="39" customHeight="1" x14ac:dyDescent="0.15">
      <c r="A9" s="125"/>
      <c r="B9" s="285"/>
      <c r="C9" s="286"/>
      <c r="D9" s="1164" t="s">
        <v>735</v>
      </c>
      <c r="E9" s="1165"/>
      <c r="F9" s="1160"/>
      <c r="G9" s="1161"/>
      <c r="H9" s="1160"/>
      <c r="I9" s="1161"/>
      <c r="J9" s="286"/>
      <c r="K9" s="303"/>
      <c r="L9" s="247" t="s">
        <v>670</v>
      </c>
    </row>
    <row r="10" spans="1:12" ht="39" customHeight="1" x14ac:dyDescent="0.15">
      <c r="A10" s="125"/>
      <c r="B10" s="285"/>
      <c r="C10" s="286"/>
      <c r="D10" s="1164" t="s">
        <v>735</v>
      </c>
      <c r="E10" s="1165"/>
      <c r="F10" s="1160"/>
      <c r="G10" s="1161"/>
      <c r="H10" s="1160"/>
      <c r="I10" s="1161"/>
      <c r="J10" s="286"/>
      <c r="K10" s="303"/>
      <c r="L10" s="247" t="s">
        <v>670</v>
      </c>
    </row>
    <row r="11" spans="1:12" ht="39" customHeight="1" x14ac:dyDescent="0.15">
      <c r="A11" s="125"/>
      <c r="B11" s="285"/>
      <c r="C11" s="286"/>
      <c r="D11" s="1164" t="s">
        <v>735</v>
      </c>
      <c r="E11" s="1165"/>
      <c r="F11" s="1160"/>
      <c r="G11" s="1161"/>
      <c r="H11" s="1160"/>
      <c r="I11" s="1161"/>
      <c r="J11" s="286"/>
      <c r="K11" s="303"/>
      <c r="L11" s="247" t="s">
        <v>670</v>
      </c>
    </row>
    <row r="12" spans="1:12" ht="39" customHeight="1" x14ac:dyDescent="0.15">
      <c r="A12" s="125"/>
      <c r="B12" s="288"/>
      <c r="C12" s="289"/>
      <c r="D12" s="1168" t="s">
        <v>735</v>
      </c>
      <c r="E12" s="1169"/>
      <c r="F12" s="1162"/>
      <c r="G12" s="1163"/>
      <c r="H12" s="1162"/>
      <c r="I12" s="1163"/>
      <c r="J12" s="289"/>
      <c r="K12" s="304"/>
      <c r="L12" s="248" t="s">
        <v>670</v>
      </c>
    </row>
    <row r="13" spans="1:12" ht="12" customHeight="1" x14ac:dyDescent="0.15">
      <c r="A13" s="116"/>
      <c r="B13" s="116"/>
      <c r="C13" s="116"/>
      <c r="D13" s="116"/>
      <c r="E13" s="116"/>
      <c r="F13" s="116"/>
      <c r="G13" s="116"/>
      <c r="H13" s="116"/>
      <c r="I13" s="116"/>
      <c r="J13" s="116"/>
      <c r="K13" s="116"/>
      <c r="L13" s="133"/>
    </row>
    <row r="14" spans="1:12" ht="24" customHeight="1" x14ac:dyDescent="0.15">
      <c r="A14" s="132">
        <v>3</v>
      </c>
      <c r="B14" s="1142" t="s">
        <v>703</v>
      </c>
      <c r="C14" s="1143"/>
      <c r="D14" s="1144"/>
      <c r="E14" s="906" t="s">
        <v>702</v>
      </c>
      <c r="F14" s="1152"/>
      <c r="G14" s="7"/>
      <c r="H14" s="132">
        <v>4</v>
      </c>
      <c r="I14" s="131" t="s">
        <v>734</v>
      </c>
      <c r="J14" s="139"/>
      <c r="K14" s="130"/>
      <c r="L14" s="129"/>
    </row>
    <row r="15" spans="1:12" ht="21" customHeight="1" x14ac:dyDescent="0.15">
      <c r="A15" s="128"/>
      <c r="B15" s="1100" t="s">
        <v>700</v>
      </c>
      <c r="C15" s="1115"/>
      <c r="D15" s="1116"/>
      <c r="E15" s="1100" t="s">
        <v>699</v>
      </c>
      <c r="F15" s="1148"/>
      <c r="G15" s="7"/>
      <c r="H15" s="127"/>
      <c r="I15" s="305"/>
      <c r="J15" s="306"/>
      <c r="K15" s="306"/>
      <c r="L15" s="307"/>
    </row>
    <row r="16" spans="1:12" ht="12" customHeight="1" x14ac:dyDescent="0.15">
      <c r="B16" s="126"/>
      <c r="C16" s="126"/>
      <c r="D16" s="126"/>
      <c r="G16" s="126"/>
      <c r="H16" s="125"/>
      <c r="I16" s="294"/>
      <c r="J16" s="292"/>
      <c r="K16" s="292"/>
      <c r="L16" s="295"/>
    </row>
    <row r="17" spans="1:12" ht="12" customHeight="1" x14ac:dyDescent="0.15">
      <c r="B17" s="124" t="s">
        <v>733</v>
      </c>
      <c r="C17" s="124"/>
      <c r="D17" s="124"/>
      <c r="E17" s="124"/>
      <c r="F17" s="124"/>
      <c r="G17" s="124"/>
      <c r="H17" s="122"/>
      <c r="I17" s="291"/>
      <c r="J17" s="292"/>
      <c r="K17" s="292"/>
      <c r="L17" s="295"/>
    </row>
    <row r="18" spans="1:12" ht="12" customHeight="1" x14ac:dyDescent="0.15">
      <c r="B18" s="124" t="s">
        <v>732</v>
      </c>
      <c r="C18" s="124"/>
      <c r="D18" s="124"/>
      <c r="E18" s="124"/>
      <c r="F18" s="124"/>
      <c r="G18" s="124"/>
      <c r="H18" s="122"/>
      <c r="I18" s="291"/>
      <c r="J18" s="292"/>
      <c r="K18" s="292"/>
      <c r="L18" s="295"/>
    </row>
    <row r="19" spans="1:12" ht="12" customHeight="1" x14ac:dyDescent="0.15">
      <c r="B19" s="124" t="s">
        <v>731</v>
      </c>
      <c r="C19" s="124"/>
      <c r="D19" s="124"/>
      <c r="E19" s="124"/>
      <c r="F19" s="124"/>
      <c r="G19" s="124"/>
      <c r="H19" s="123"/>
      <c r="I19" s="291"/>
      <c r="J19" s="292"/>
      <c r="K19" s="292"/>
      <c r="L19" s="295"/>
    </row>
    <row r="20" spans="1:12" ht="12" customHeight="1" x14ac:dyDescent="0.15">
      <c r="A20" s="110" t="s">
        <v>696</v>
      </c>
      <c r="B20" s="86" t="s">
        <v>730</v>
      </c>
      <c r="H20" s="122"/>
      <c r="I20" s="291"/>
      <c r="J20" s="292"/>
      <c r="K20" s="292"/>
      <c r="L20" s="295"/>
    </row>
    <row r="21" spans="1:12" ht="12" customHeight="1" x14ac:dyDescent="0.15">
      <c r="A21" s="110"/>
      <c r="B21" s="124" t="s">
        <v>729</v>
      </c>
      <c r="C21" s="124"/>
      <c r="D21" s="124"/>
      <c r="E21" s="124"/>
      <c r="F21" s="124"/>
      <c r="G21" s="124"/>
      <c r="H21" s="122"/>
      <c r="I21" s="291"/>
      <c r="J21" s="292"/>
      <c r="K21" s="292"/>
      <c r="L21" s="295"/>
    </row>
    <row r="22" spans="1:12" ht="12" customHeight="1" x14ac:dyDescent="0.15">
      <c r="A22" s="110"/>
      <c r="B22" s="124" t="s">
        <v>728</v>
      </c>
      <c r="H22" s="122"/>
      <c r="I22" s="291"/>
      <c r="J22" s="292"/>
      <c r="K22" s="292"/>
      <c r="L22" s="295"/>
    </row>
    <row r="23" spans="1:12" ht="12" customHeight="1" x14ac:dyDescent="0.15">
      <c r="A23" s="110"/>
      <c r="B23" s="138" t="s">
        <v>727</v>
      </c>
      <c r="C23" s="124"/>
      <c r="D23" s="124"/>
      <c r="E23" s="124"/>
      <c r="F23" s="124"/>
      <c r="G23" s="124"/>
      <c r="H23" s="122"/>
      <c r="I23" s="291"/>
      <c r="J23" s="292"/>
      <c r="K23" s="292"/>
      <c r="L23" s="295"/>
    </row>
    <row r="24" spans="1:12" ht="12" customHeight="1" x14ac:dyDescent="0.15">
      <c r="A24" s="110"/>
      <c r="B24" s="124" t="s">
        <v>1146</v>
      </c>
      <c r="C24" s="124"/>
      <c r="D24" s="124"/>
      <c r="E24" s="124"/>
      <c r="F24" s="124"/>
      <c r="G24" s="124"/>
      <c r="H24" s="122"/>
      <c r="I24" s="291"/>
      <c r="J24" s="292"/>
      <c r="K24" s="292"/>
      <c r="L24" s="295"/>
    </row>
    <row r="25" spans="1:12" ht="12" customHeight="1" x14ac:dyDescent="0.15">
      <c r="A25" s="110"/>
      <c r="B25" s="124" t="s">
        <v>694</v>
      </c>
      <c r="C25" s="124"/>
      <c r="D25" s="124"/>
      <c r="E25" s="124"/>
      <c r="F25" s="124"/>
      <c r="G25" s="124"/>
      <c r="H25" s="121"/>
      <c r="I25" s="296"/>
      <c r="J25" s="297"/>
      <c r="K25" s="297"/>
      <c r="L25" s="298"/>
    </row>
  </sheetData>
  <sheetProtection sheet="1" objects="1" scenarios="1"/>
  <mergeCells count="36">
    <mergeCell ref="A6:A7"/>
    <mergeCell ref="B6:K6"/>
    <mergeCell ref="L6:L7"/>
    <mergeCell ref="F7:G7"/>
    <mergeCell ref="D7:E7"/>
    <mergeCell ref="H7:I7"/>
    <mergeCell ref="A2:B2"/>
    <mergeCell ref="D2:E2"/>
    <mergeCell ref="F2:I2"/>
    <mergeCell ref="K2:L2"/>
    <mergeCell ref="A3:A4"/>
    <mergeCell ref="B3:D3"/>
    <mergeCell ref="E3:H3"/>
    <mergeCell ref="I3:L3"/>
    <mergeCell ref="B4:D4"/>
    <mergeCell ref="E4:H4"/>
    <mergeCell ref="I4:L4"/>
    <mergeCell ref="E15:F15"/>
    <mergeCell ref="F8:G8"/>
    <mergeCell ref="F9:G9"/>
    <mergeCell ref="B14:D14"/>
    <mergeCell ref="B15:D15"/>
    <mergeCell ref="F10:G10"/>
    <mergeCell ref="F11:G11"/>
    <mergeCell ref="F12:G12"/>
    <mergeCell ref="D10:E10"/>
    <mergeCell ref="D11:E11"/>
    <mergeCell ref="E14:F14"/>
    <mergeCell ref="D8:E8"/>
    <mergeCell ref="D9:E9"/>
    <mergeCell ref="D12:E12"/>
    <mergeCell ref="H8:I8"/>
    <mergeCell ref="H9:I9"/>
    <mergeCell ref="H10:I10"/>
    <mergeCell ref="H11:I11"/>
    <mergeCell ref="H12:I12"/>
  </mergeCells>
  <phoneticPr fontId="7"/>
  <printOptions horizontalCentered="1"/>
  <pageMargins left="0.43307086614173229" right="0.39370078740157483" top="0.94488188976377963" bottom="0.15748031496062992" header="0.70866141732283472" footer="0.31496062992125984"/>
  <pageSetup paperSize="9" orientation="landscape" blackAndWhite="1" r:id="rId1"/>
  <headerFooter>
    <oddHeader>&amp;C　　　　　　　　　　　　</oddHeader>
    <oddFooter>&amp;R&amp;"Times New Roman,標準"&amp;6 2026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30"/>
  <sheetViews>
    <sheetView showGridLines="0" topLeftCell="A7" zoomScaleNormal="100" zoomScaleSheetLayoutView="100" workbookViewId="0"/>
  </sheetViews>
  <sheetFormatPr defaultRowHeight="10.5" x14ac:dyDescent="0.15"/>
  <cols>
    <col min="1" max="1" width="13.75" style="86" customWidth="1"/>
    <col min="2" max="2" width="23.875" style="86" customWidth="1"/>
    <col min="3" max="3" width="10" style="86" customWidth="1"/>
    <col min="4" max="4" width="5.75" style="86" customWidth="1"/>
    <col min="5" max="6" width="12.75" style="86" customWidth="1"/>
    <col min="7" max="7" width="8.625" style="86" customWidth="1"/>
    <col min="8" max="8" width="17.375" style="86" customWidth="1"/>
    <col min="9" max="9" width="15.625" style="86" customWidth="1"/>
    <col min="10" max="10" width="18.875" style="86" customWidth="1"/>
    <col min="11" max="16384" width="9" style="86"/>
  </cols>
  <sheetData>
    <row r="1" spans="1:10" s="84" customFormat="1" ht="26.25" customHeight="1" x14ac:dyDescent="0.15">
      <c r="A1" s="493" t="s">
        <v>748</v>
      </c>
      <c r="J1" s="494" t="s">
        <v>747</v>
      </c>
    </row>
    <row r="2" spans="1:10" ht="21" customHeight="1" x14ac:dyDescent="0.15">
      <c r="A2" s="490" t="s">
        <v>679</v>
      </c>
      <c r="B2" s="481"/>
      <c r="C2" s="1193" t="s">
        <v>678</v>
      </c>
      <c r="D2" s="1194"/>
      <c r="E2" s="1195"/>
      <c r="F2" s="1196"/>
      <c r="G2" s="1197"/>
      <c r="H2" s="1198"/>
      <c r="I2" s="482" t="s">
        <v>1097</v>
      </c>
      <c r="J2" s="480"/>
    </row>
    <row r="3" spans="1:10" ht="15" customHeight="1" x14ac:dyDescent="0.15">
      <c r="A3" s="1180" t="s">
        <v>746</v>
      </c>
      <c r="B3" s="1181"/>
      <c r="C3" s="1177" t="s">
        <v>1096</v>
      </c>
      <c r="D3" s="1178"/>
      <c r="E3" s="1178"/>
      <c r="F3" s="1178"/>
      <c r="G3" s="1179"/>
      <c r="H3" s="1180" t="s">
        <v>1095</v>
      </c>
      <c r="I3" s="1201"/>
      <c r="J3" s="1175" t="s">
        <v>672</v>
      </c>
    </row>
    <row r="4" spans="1:10" ht="19.5" customHeight="1" x14ac:dyDescent="0.15">
      <c r="A4" s="1182"/>
      <c r="B4" s="1183"/>
      <c r="C4" s="492" t="s">
        <v>153</v>
      </c>
      <c r="D4" s="1199" t="s">
        <v>1100</v>
      </c>
      <c r="E4" s="1199"/>
      <c r="F4" s="1199"/>
      <c r="G4" s="1200"/>
      <c r="H4" s="1202"/>
      <c r="I4" s="1203"/>
      <c r="J4" s="1176"/>
    </row>
    <row r="5" spans="1:10" ht="18" customHeight="1" x14ac:dyDescent="0.15">
      <c r="A5" s="1192" t="s">
        <v>745</v>
      </c>
      <c r="B5" s="1192"/>
      <c r="C5" s="282"/>
      <c r="D5" s="1204"/>
      <c r="E5" s="1095"/>
      <c r="F5" s="1095"/>
      <c r="G5" s="1096"/>
      <c r="H5" s="1095"/>
      <c r="I5" s="1096"/>
      <c r="J5" s="483" t="s">
        <v>670</v>
      </c>
    </row>
    <row r="6" spans="1:10" ht="18" customHeight="1" x14ac:dyDescent="0.15">
      <c r="A6" s="1184" t="s">
        <v>744</v>
      </c>
      <c r="B6" s="1184"/>
      <c r="C6" s="285"/>
      <c r="D6" s="1186"/>
      <c r="E6" s="1087"/>
      <c r="F6" s="1087"/>
      <c r="G6" s="1088"/>
      <c r="H6" s="1087"/>
      <c r="I6" s="1088"/>
      <c r="J6" s="484" t="s">
        <v>670</v>
      </c>
    </row>
    <row r="7" spans="1:10" ht="18" customHeight="1" x14ac:dyDescent="0.15">
      <c r="A7" s="1184" t="s">
        <v>1119</v>
      </c>
      <c r="B7" s="1184"/>
      <c r="C7" s="285"/>
      <c r="D7" s="1186"/>
      <c r="E7" s="1087"/>
      <c r="F7" s="1087"/>
      <c r="G7" s="1088"/>
      <c r="H7" s="1087"/>
      <c r="I7" s="1088"/>
      <c r="J7" s="484" t="s">
        <v>670</v>
      </c>
    </row>
    <row r="8" spans="1:10" ht="18" customHeight="1" x14ac:dyDescent="0.15">
      <c r="A8" s="1184" t="s">
        <v>1120</v>
      </c>
      <c r="B8" s="1184"/>
      <c r="C8" s="499"/>
      <c r="D8" s="1188"/>
      <c r="E8" s="1189"/>
      <c r="F8" s="1189"/>
      <c r="G8" s="1190"/>
      <c r="H8" s="1191"/>
      <c r="I8" s="1190"/>
      <c r="J8" s="485" t="s">
        <v>670</v>
      </c>
    </row>
    <row r="9" spans="1:10" ht="18" customHeight="1" x14ac:dyDescent="0.15">
      <c r="A9" s="1185" t="s">
        <v>1091</v>
      </c>
      <c r="B9" s="1185"/>
      <c r="C9" s="288"/>
      <c r="D9" s="1187"/>
      <c r="E9" s="1089"/>
      <c r="F9" s="1089"/>
      <c r="G9" s="1090"/>
      <c r="H9" s="1089"/>
      <c r="I9" s="1090"/>
      <c r="J9" s="486" t="s">
        <v>670</v>
      </c>
    </row>
    <row r="10" spans="1:10" ht="12" customHeight="1" x14ac:dyDescent="0.15"/>
    <row r="11" spans="1:10" ht="12" customHeight="1" x14ac:dyDescent="0.15">
      <c r="A11" s="124" t="s">
        <v>743</v>
      </c>
    </row>
    <row r="12" spans="1:10" ht="19.5" customHeight="1" x14ac:dyDescent="0.15">
      <c r="A12" s="490" t="s">
        <v>1092</v>
      </c>
      <c r="B12" s="1205" t="s">
        <v>1093</v>
      </c>
      <c r="C12" s="1206"/>
      <c r="D12" s="1207"/>
      <c r="E12" s="1205" t="s">
        <v>1098</v>
      </c>
      <c r="F12" s="1207"/>
      <c r="G12" s="1205" t="s">
        <v>1099</v>
      </c>
      <c r="H12" s="1206"/>
      <c r="I12" s="491" t="s">
        <v>1121</v>
      </c>
      <c r="J12" s="500" t="s">
        <v>1094</v>
      </c>
    </row>
    <row r="13" spans="1:10" ht="23.1" customHeight="1" x14ac:dyDescent="0.15">
      <c r="A13" s="246"/>
      <c r="B13" s="1208"/>
      <c r="C13" s="1209"/>
      <c r="D13" s="1210"/>
      <c r="E13" s="1208"/>
      <c r="F13" s="1210"/>
      <c r="G13" s="1095"/>
      <c r="H13" s="1095"/>
      <c r="I13" s="478"/>
      <c r="J13" s="501" t="s">
        <v>670</v>
      </c>
    </row>
    <row r="14" spans="1:10" ht="23.1" customHeight="1" x14ac:dyDescent="0.15">
      <c r="A14" s="247"/>
      <c r="B14" s="1170"/>
      <c r="C14" s="1171"/>
      <c r="D14" s="1172"/>
      <c r="E14" s="1170"/>
      <c r="F14" s="1172"/>
      <c r="G14" s="1170"/>
      <c r="H14" s="1171"/>
      <c r="I14" s="479"/>
      <c r="J14" s="502" t="s">
        <v>670</v>
      </c>
    </row>
    <row r="15" spans="1:10" ht="23.1" customHeight="1" x14ac:dyDescent="0.15">
      <c r="A15" s="247"/>
      <c r="B15" s="1170"/>
      <c r="C15" s="1171"/>
      <c r="D15" s="1172"/>
      <c r="E15" s="1170"/>
      <c r="F15" s="1172"/>
      <c r="G15" s="1170"/>
      <c r="H15" s="1171"/>
      <c r="I15" s="479"/>
      <c r="J15" s="502" t="s">
        <v>670</v>
      </c>
    </row>
    <row r="16" spans="1:10" ht="23.1" customHeight="1" x14ac:dyDescent="0.15">
      <c r="A16" s="247"/>
      <c r="B16" s="1170"/>
      <c r="C16" s="1171"/>
      <c r="D16" s="1172"/>
      <c r="E16" s="1170"/>
      <c r="F16" s="1172"/>
      <c r="G16" s="1170"/>
      <c r="H16" s="1171"/>
      <c r="I16" s="479"/>
      <c r="J16" s="502" t="s">
        <v>670</v>
      </c>
    </row>
    <row r="17" spans="1:10" ht="23.1" customHeight="1" x14ac:dyDescent="0.15">
      <c r="A17" s="247"/>
      <c r="B17" s="1170"/>
      <c r="C17" s="1171"/>
      <c r="D17" s="1172"/>
      <c r="E17" s="1170"/>
      <c r="F17" s="1172"/>
      <c r="G17" s="1170"/>
      <c r="H17" s="1171"/>
      <c r="I17" s="479"/>
      <c r="J17" s="502" t="s">
        <v>670</v>
      </c>
    </row>
    <row r="18" spans="1:10" ht="23.1" customHeight="1" x14ac:dyDescent="0.15">
      <c r="A18" s="247"/>
      <c r="B18" s="1170"/>
      <c r="C18" s="1171"/>
      <c r="D18" s="1172"/>
      <c r="E18" s="1170"/>
      <c r="F18" s="1172"/>
      <c r="G18" s="1170"/>
      <c r="H18" s="1171"/>
      <c r="I18" s="479"/>
      <c r="J18" s="502" t="s">
        <v>670</v>
      </c>
    </row>
    <row r="19" spans="1:10" ht="23.1" customHeight="1" x14ac:dyDescent="0.15">
      <c r="A19" s="247"/>
      <c r="B19" s="1170"/>
      <c r="C19" s="1171"/>
      <c r="D19" s="1172"/>
      <c r="E19" s="1170"/>
      <c r="F19" s="1172"/>
      <c r="G19" s="1170"/>
      <c r="H19" s="1171"/>
      <c r="I19" s="479"/>
      <c r="J19" s="502" t="s">
        <v>670</v>
      </c>
    </row>
    <row r="20" spans="1:10" ht="23.1" customHeight="1" x14ac:dyDescent="0.15">
      <c r="A20" s="247"/>
      <c r="B20" s="1170"/>
      <c r="C20" s="1171"/>
      <c r="D20" s="1172"/>
      <c r="E20" s="1170"/>
      <c r="F20" s="1172"/>
      <c r="G20" s="1170"/>
      <c r="H20" s="1171"/>
      <c r="I20" s="479"/>
      <c r="J20" s="502" t="s">
        <v>670</v>
      </c>
    </row>
    <row r="21" spans="1:10" ht="23.1" customHeight="1" x14ac:dyDescent="0.15">
      <c r="A21" s="247"/>
      <c r="B21" s="1170"/>
      <c r="C21" s="1171"/>
      <c r="D21" s="1172"/>
      <c r="E21" s="1170"/>
      <c r="F21" s="1172"/>
      <c r="G21" s="1170"/>
      <c r="H21" s="1171"/>
      <c r="I21" s="479"/>
      <c r="J21" s="502" t="s">
        <v>670</v>
      </c>
    </row>
    <row r="22" spans="1:10" ht="23.1" customHeight="1" x14ac:dyDescent="0.15">
      <c r="A22" s="247"/>
      <c r="B22" s="1170"/>
      <c r="C22" s="1171"/>
      <c r="D22" s="1172"/>
      <c r="E22" s="1170"/>
      <c r="F22" s="1172"/>
      <c r="G22" s="1170"/>
      <c r="H22" s="1171"/>
      <c r="I22" s="479"/>
      <c r="J22" s="502" t="s">
        <v>670</v>
      </c>
    </row>
    <row r="23" spans="1:10" ht="23.1" customHeight="1" x14ac:dyDescent="0.15">
      <c r="A23" s="247"/>
      <c r="B23" s="1170"/>
      <c r="C23" s="1171"/>
      <c r="D23" s="1172"/>
      <c r="E23" s="1170"/>
      <c r="F23" s="1172"/>
      <c r="G23" s="1170"/>
      <c r="H23" s="1171"/>
      <c r="I23" s="479"/>
      <c r="J23" s="502" t="s">
        <v>670</v>
      </c>
    </row>
    <row r="24" spans="1:10" ht="23.1" customHeight="1" x14ac:dyDescent="0.15">
      <c r="A24" s="247"/>
      <c r="B24" s="1170"/>
      <c r="C24" s="1171"/>
      <c r="D24" s="1172"/>
      <c r="E24" s="1170"/>
      <c r="F24" s="1172"/>
      <c r="G24" s="1170"/>
      <c r="H24" s="1171"/>
      <c r="I24" s="479"/>
      <c r="J24" s="502" t="s">
        <v>670</v>
      </c>
    </row>
    <row r="25" spans="1:10" ht="23.1" customHeight="1" x14ac:dyDescent="0.15">
      <c r="A25" s="247"/>
      <c r="B25" s="1170"/>
      <c r="C25" s="1171"/>
      <c r="D25" s="1172"/>
      <c r="E25" s="1170"/>
      <c r="F25" s="1172"/>
      <c r="G25" s="1170"/>
      <c r="H25" s="1171"/>
      <c r="I25" s="479"/>
      <c r="J25" s="502" t="s">
        <v>670</v>
      </c>
    </row>
    <row r="26" spans="1:10" ht="23.1" customHeight="1" x14ac:dyDescent="0.15">
      <c r="A26" s="247"/>
      <c r="B26" s="1170"/>
      <c r="C26" s="1171"/>
      <c r="D26" s="1172"/>
      <c r="E26" s="1170"/>
      <c r="F26" s="1172"/>
      <c r="G26" s="1170"/>
      <c r="H26" s="1171"/>
      <c r="I26" s="479"/>
      <c r="J26" s="502" t="s">
        <v>670</v>
      </c>
    </row>
    <row r="27" spans="1:10" ht="23.1" customHeight="1" x14ac:dyDescent="0.15">
      <c r="A27" s="248"/>
      <c r="B27" s="1105"/>
      <c r="C27" s="1173"/>
      <c r="D27" s="1174"/>
      <c r="E27" s="1105"/>
      <c r="F27" s="1174"/>
      <c r="G27" s="1105"/>
      <c r="H27" s="1173"/>
      <c r="I27" s="487"/>
      <c r="J27" s="503" t="s">
        <v>670</v>
      </c>
    </row>
    <row r="28" spans="1:10" ht="12" customHeight="1" x14ac:dyDescent="0.15">
      <c r="A28" s="488" t="s">
        <v>742</v>
      </c>
      <c r="B28" s="489"/>
      <c r="C28" s="489"/>
      <c r="D28" s="489"/>
      <c r="E28" s="489"/>
      <c r="F28" s="489"/>
      <c r="G28" s="489"/>
      <c r="H28" s="489"/>
      <c r="I28" s="489"/>
      <c r="J28" s="489"/>
    </row>
    <row r="29" spans="1:10" ht="12" customHeight="1" x14ac:dyDescent="0.15">
      <c r="A29" s="489" t="s">
        <v>1122</v>
      </c>
      <c r="B29" s="489"/>
      <c r="C29" s="489"/>
      <c r="D29" s="489"/>
      <c r="E29" s="489"/>
      <c r="F29" s="489"/>
      <c r="G29" s="489"/>
      <c r="H29" s="489"/>
      <c r="I29" s="489"/>
      <c r="J29" s="489"/>
    </row>
    <row r="30" spans="1:10" x14ac:dyDescent="0.15">
      <c r="A30" s="489" t="s">
        <v>1123</v>
      </c>
    </row>
  </sheetData>
  <sheetProtection sheet="1" objects="1" scenarios="1"/>
  <mergeCells count="70">
    <mergeCell ref="B15:D15"/>
    <mergeCell ref="E15:F15"/>
    <mergeCell ref="G15:H15"/>
    <mergeCell ref="B16:D16"/>
    <mergeCell ref="B20:D20"/>
    <mergeCell ref="E20:F20"/>
    <mergeCell ref="G20:H20"/>
    <mergeCell ref="E16:F16"/>
    <mergeCell ref="G16:H16"/>
    <mergeCell ref="B17:D17"/>
    <mergeCell ref="E17:F17"/>
    <mergeCell ref="G17:H17"/>
    <mergeCell ref="B18:D18"/>
    <mergeCell ref="E18:F18"/>
    <mergeCell ref="G18:H18"/>
    <mergeCell ref="B19:D19"/>
    <mergeCell ref="C2:E2"/>
    <mergeCell ref="F2:H2"/>
    <mergeCell ref="G14:H14"/>
    <mergeCell ref="E14:F14"/>
    <mergeCell ref="B14:D14"/>
    <mergeCell ref="D4:G4"/>
    <mergeCell ref="H3:I4"/>
    <mergeCell ref="D5:G5"/>
    <mergeCell ref="D6:G6"/>
    <mergeCell ref="B12:D12"/>
    <mergeCell ref="E12:F12"/>
    <mergeCell ref="G12:H12"/>
    <mergeCell ref="B13:D13"/>
    <mergeCell ref="E13:F13"/>
    <mergeCell ref="G13:H13"/>
    <mergeCell ref="J3:J4"/>
    <mergeCell ref="C3:G3"/>
    <mergeCell ref="A3:B4"/>
    <mergeCell ref="H9:I9"/>
    <mergeCell ref="A7:B7"/>
    <mergeCell ref="A9:B9"/>
    <mergeCell ref="D7:G7"/>
    <mergeCell ref="D9:G9"/>
    <mergeCell ref="A8:B8"/>
    <mergeCell ref="D8:G8"/>
    <mergeCell ref="H8:I8"/>
    <mergeCell ref="H5:I5"/>
    <mergeCell ref="H6:I6"/>
    <mergeCell ref="H7:I7"/>
    <mergeCell ref="A5:B5"/>
    <mergeCell ref="A6:B6"/>
    <mergeCell ref="E19:F19"/>
    <mergeCell ref="G19:H19"/>
    <mergeCell ref="G23:H23"/>
    <mergeCell ref="B24:D24"/>
    <mergeCell ref="E24:F24"/>
    <mergeCell ref="G24:H24"/>
    <mergeCell ref="B21:D21"/>
    <mergeCell ref="E21:F21"/>
    <mergeCell ref="G21:H21"/>
    <mergeCell ref="B22:D22"/>
    <mergeCell ref="E22:F22"/>
    <mergeCell ref="G22:H22"/>
    <mergeCell ref="B25:D25"/>
    <mergeCell ref="E25:F25"/>
    <mergeCell ref="G25:H25"/>
    <mergeCell ref="B23:D23"/>
    <mergeCell ref="E23:F23"/>
    <mergeCell ref="B26:D26"/>
    <mergeCell ref="E26:F26"/>
    <mergeCell ref="G26:H26"/>
    <mergeCell ref="B27:D27"/>
    <mergeCell ref="E27:F27"/>
    <mergeCell ref="G27:H27"/>
  </mergeCells>
  <phoneticPr fontId="7"/>
  <printOptions horizontalCentered="1"/>
  <pageMargins left="0.39370078740157483" right="0.39370078740157483" top="0.55118110236220474" bottom="0.15748031496062992" header="0.51181102362204722" footer="0.11811023622047245"/>
  <pageSetup paperSize="9" orientation="landscape" blackAndWhite="1" r:id="rId1"/>
  <headerFooter>
    <oddHeader>&amp;C　　　　　　　　　　　　</oddHeader>
    <oddFooter>&amp;R&amp;"Times New Roman,標準"&amp;6 2026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C379"/>
  <sheetViews>
    <sheetView showGridLines="0" topLeftCell="A7" zoomScale="80" zoomScaleNormal="80" zoomScaleSheetLayoutView="61" workbookViewId="0"/>
  </sheetViews>
  <sheetFormatPr defaultRowHeight="13.5" x14ac:dyDescent="0.15"/>
  <cols>
    <col min="1" max="1" width="145.625" customWidth="1"/>
    <col min="2" max="2" width="13.875" style="142" customWidth="1"/>
    <col min="3" max="3" width="36.625" style="141" customWidth="1"/>
  </cols>
  <sheetData>
    <row r="1" spans="1:3" ht="20.25" customHeight="1" x14ac:dyDescent="0.15">
      <c r="A1" s="147" t="s">
        <v>751</v>
      </c>
      <c r="C1" s="146" t="s">
        <v>750</v>
      </c>
    </row>
    <row r="2" spans="1:3" ht="27.95" customHeight="1" x14ac:dyDescent="0.15">
      <c r="A2" s="1219" t="s">
        <v>749</v>
      </c>
      <c r="B2" s="1219"/>
      <c r="C2" s="1219"/>
    </row>
    <row r="3" spans="1:3" ht="18" customHeight="1" x14ac:dyDescent="0.15">
      <c r="A3" s="8"/>
      <c r="B3" s="8"/>
      <c r="C3" s="8"/>
    </row>
    <row r="4" spans="1:3" ht="17.100000000000001" customHeight="1" x14ac:dyDescent="0.15">
      <c r="A4" s="1211"/>
      <c r="B4" s="1212"/>
      <c r="C4" s="1213"/>
    </row>
    <row r="5" spans="1:3" ht="17.100000000000001" customHeight="1" x14ac:dyDescent="0.15">
      <c r="A5" s="1214"/>
      <c r="B5" s="1215"/>
      <c r="C5" s="1216"/>
    </row>
    <row r="6" spans="1:3" ht="17.100000000000001" customHeight="1" x14ac:dyDescent="0.15">
      <c r="A6" s="1214"/>
      <c r="B6" s="1215"/>
      <c r="C6" s="1216"/>
    </row>
    <row r="7" spans="1:3" ht="17.100000000000001" customHeight="1" x14ac:dyDescent="0.15">
      <c r="A7" s="1214"/>
      <c r="B7" s="1215"/>
      <c r="C7" s="1216"/>
    </row>
    <row r="8" spans="1:3" ht="17.100000000000001" customHeight="1" x14ac:dyDescent="0.15">
      <c r="A8" s="1214"/>
      <c r="B8" s="1215"/>
      <c r="C8" s="1216"/>
    </row>
    <row r="9" spans="1:3" ht="17.100000000000001" customHeight="1" x14ac:dyDescent="0.15">
      <c r="A9" s="1214"/>
      <c r="B9" s="1215"/>
      <c r="C9" s="1216"/>
    </row>
    <row r="10" spans="1:3" ht="17.100000000000001" customHeight="1" x14ac:dyDescent="0.15">
      <c r="A10" s="1214"/>
      <c r="B10" s="1215"/>
      <c r="C10" s="1216"/>
    </row>
    <row r="11" spans="1:3" ht="17.100000000000001" customHeight="1" x14ac:dyDescent="0.15">
      <c r="A11" s="1214"/>
      <c r="B11" s="1215"/>
      <c r="C11" s="1216"/>
    </row>
    <row r="12" spans="1:3" ht="17.100000000000001" customHeight="1" x14ac:dyDescent="0.15">
      <c r="A12" s="1214"/>
      <c r="B12" s="1215"/>
      <c r="C12" s="1216"/>
    </row>
    <row r="13" spans="1:3" ht="17.100000000000001" customHeight="1" x14ac:dyDescent="0.15">
      <c r="A13" s="1214"/>
      <c r="B13" s="1215"/>
      <c r="C13" s="1216"/>
    </row>
    <row r="14" spans="1:3" ht="17.100000000000001" customHeight="1" x14ac:dyDescent="0.15">
      <c r="A14" s="1214"/>
      <c r="B14" s="1215"/>
      <c r="C14" s="1216"/>
    </row>
    <row r="15" spans="1:3" ht="17.100000000000001" customHeight="1" x14ac:dyDescent="0.15">
      <c r="A15" s="1214"/>
      <c r="B15" s="1215"/>
      <c r="C15" s="1216"/>
    </row>
    <row r="16" spans="1:3" ht="17.100000000000001" customHeight="1" x14ac:dyDescent="0.15">
      <c r="A16" s="1214"/>
      <c r="B16" s="1215"/>
      <c r="C16" s="1216"/>
    </row>
    <row r="17" spans="1:3" ht="17.100000000000001" customHeight="1" x14ac:dyDescent="0.15">
      <c r="A17" s="1214"/>
      <c r="B17" s="1215"/>
      <c r="C17" s="1216"/>
    </row>
    <row r="18" spans="1:3" ht="17.100000000000001" customHeight="1" x14ac:dyDescent="0.15">
      <c r="A18" s="1214"/>
      <c r="B18" s="1215"/>
      <c r="C18" s="1216"/>
    </row>
    <row r="19" spans="1:3" ht="17.100000000000001" customHeight="1" x14ac:dyDescent="0.15">
      <c r="A19" s="1214"/>
      <c r="B19" s="1215"/>
      <c r="C19" s="1216"/>
    </row>
    <row r="20" spans="1:3" ht="17.100000000000001" customHeight="1" x14ac:dyDescent="0.15">
      <c r="A20" s="1214"/>
      <c r="B20" s="1215"/>
      <c r="C20" s="1216"/>
    </row>
    <row r="21" spans="1:3" ht="17.100000000000001" customHeight="1" x14ac:dyDescent="0.15">
      <c r="A21" s="1214"/>
      <c r="B21" s="1215"/>
      <c r="C21" s="1216"/>
    </row>
    <row r="22" spans="1:3" ht="17.100000000000001" customHeight="1" x14ac:dyDescent="0.15">
      <c r="A22" s="1214"/>
      <c r="B22" s="1215"/>
      <c r="C22" s="1216"/>
    </row>
    <row r="23" spans="1:3" ht="17.100000000000001" customHeight="1" x14ac:dyDescent="0.15">
      <c r="A23" s="1214"/>
      <c r="B23" s="1215"/>
      <c r="C23" s="1216"/>
    </row>
    <row r="24" spans="1:3" ht="17.100000000000001" customHeight="1" x14ac:dyDescent="0.15">
      <c r="A24" s="1214"/>
      <c r="B24" s="1215"/>
      <c r="C24" s="1216"/>
    </row>
    <row r="25" spans="1:3" ht="17.100000000000001" customHeight="1" x14ac:dyDescent="0.15">
      <c r="A25" s="1214"/>
      <c r="B25" s="1215"/>
      <c r="C25" s="1216"/>
    </row>
    <row r="26" spans="1:3" ht="17.100000000000001" customHeight="1" x14ac:dyDescent="0.15">
      <c r="A26" s="1214"/>
      <c r="B26" s="1215"/>
      <c r="C26" s="1216"/>
    </row>
    <row r="27" spans="1:3" ht="17.100000000000001" customHeight="1" x14ac:dyDescent="0.15">
      <c r="A27" s="1214"/>
      <c r="B27" s="1215"/>
      <c r="C27" s="1216"/>
    </row>
    <row r="28" spans="1:3" ht="17.100000000000001" customHeight="1" x14ac:dyDescent="0.15">
      <c r="A28" s="1214"/>
      <c r="B28" s="1215"/>
      <c r="C28" s="1216"/>
    </row>
    <row r="29" spans="1:3" ht="17.100000000000001" customHeight="1" x14ac:dyDescent="0.15">
      <c r="A29" s="1214"/>
      <c r="B29" s="1215"/>
      <c r="C29" s="1216"/>
    </row>
    <row r="30" spans="1:3" ht="17.100000000000001" customHeight="1" x14ac:dyDescent="0.15">
      <c r="A30" s="1214"/>
      <c r="B30" s="1215"/>
      <c r="C30" s="1216"/>
    </row>
    <row r="31" spans="1:3" ht="17.100000000000001" customHeight="1" x14ac:dyDescent="0.15">
      <c r="A31" s="1214"/>
      <c r="B31" s="1215"/>
      <c r="C31" s="1216"/>
    </row>
    <row r="32" spans="1:3" ht="17.100000000000001" customHeight="1" x14ac:dyDescent="0.15">
      <c r="A32" s="1214"/>
      <c r="B32" s="1215"/>
      <c r="C32" s="1216"/>
    </row>
    <row r="33" spans="1:3" ht="17.100000000000001" customHeight="1" x14ac:dyDescent="0.15">
      <c r="A33" s="1214"/>
      <c r="B33" s="1215"/>
      <c r="C33" s="1216"/>
    </row>
    <row r="34" spans="1:3" ht="17.100000000000001" customHeight="1" x14ac:dyDescent="0.15">
      <c r="A34" s="1214"/>
      <c r="B34" s="1215"/>
      <c r="C34" s="1216"/>
    </row>
    <row r="35" spans="1:3" ht="17.100000000000001" customHeight="1" x14ac:dyDescent="0.15">
      <c r="A35" s="1214"/>
      <c r="B35" s="1215"/>
      <c r="C35" s="1216"/>
    </row>
    <row r="36" spans="1:3" ht="17.100000000000001" customHeight="1" x14ac:dyDescent="0.15">
      <c r="A36" s="1214"/>
      <c r="B36" s="1215"/>
      <c r="C36" s="1216"/>
    </row>
    <row r="37" spans="1:3" ht="17.100000000000001" customHeight="1" x14ac:dyDescent="0.15">
      <c r="A37" s="1214"/>
      <c r="B37" s="1215"/>
      <c r="C37" s="1216"/>
    </row>
    <row r="38" spans="1:3" ht="17.100000000000001" customHeight="1" x14ac:dyDescent="0.15">
      <c r="A38" s="1214"/>
      <c r="B38" s="1215"/>
      <c r="C38" s="1216"/>
    </row>
    <row r="39" spans="1:3" ht="17.100000000000001" customHeight="1" x14ac:dyDescent="0.15">
      <c r="A39" s="1214"/>
      <c r="B39" s="1215"/>
      <c r="C39" s="1216"/>
    </row>
    <row r="40" spans="1:3" ht="17.100000000000001" customHeight="1" x14ac:dyDescent="0.15">
      <c r="A40" s="1214"/>
      <c r="B40" s="1215"/>
      <c r="C40" s="1216"/>
    </row>
    <row r="41" spans="1:3" ht="17.100000000000001" customHeight="1" x14ac:dyDescent="0.15">
      <c r="A41" s="1214"/>
      <c r="B41" s="1215"/>
      <c r="C41" s="1216"/>
    </row>
    <row r="42" spans="1:3" ht="17.100000000000001" customHeight="1" x14ac:dyDescent="0.15">
      <c r="A42" s="1214"/>
      <c r="B42" s="1215"/>
      <c r="C42" s="1216"/>
    </row>
    <row r="43" spans="1:3" ht="17.100000000000001" customHeight="1" x14ac:dyDescent="0.15">
      <c r="A43" s="1214"/>
      <c r="B43" s="1215"/>
      <c r="C43" s="1216"/>
    </row>
    <row r="44" spans="1:3" ht="17.100000000000001" customHeight="1" x14ac:dyDescent="0.15">
      <c r="A44" s="1214"/>
      <c r="B44" s="1215"/>
      <c r="C44" s="1216"/>
    </row>
    <row r="45" spans="1:3" ht="17.100000000000001" customHeight="1" x14ac:dyDescent="0.15">
      <c r="A45" s="1214"/>
      <c r="B45" s="1215"/>
      <c r="C45" s="1216"/>
    </row>
    <row r="46" spans="1:3" ht="17.100000000000001" customHeight="1" x14ac:dyDescent="0.15">
      <c r="A46" s="1217" t="s">
        <v>1148</v>
      </c>
      <c r="B46" s="812"/>
      <c r="C46" s="1218"/>
    </row>
    <row r="47" spans="1:3" x14ac:dyDescent="0.15">
      <c r="B47" s="144"/>
      <c r="C47" s="145"/>
    </row>
    <row r="48" spans="1:3" x14ac:dyDescent="0.15">
      <c r="B48" s="144"/>
    </row>
    <row r="49" spans="2:2" x14ac:dyDescent="0.15">
      <c r="B49" s="144"/>
    </row>
    <row r="50" spans="2:2" x14ac:dyDescent="0.15">
      <c r="B50" s="144"/>
    </row>
    <row r="51" spans="2:2" x14ac:dyDescent="0.15">
      <c r="B51" s="144"/>
    </row>
    <row r="52" spans="2:2" x14ac:dyDescent="0.15">
      <c r="B52" s="144"/>
    </row>
    <row r="53" spans="2:2" x14ac:dyDescent="0.15">
      <c r="B53" s="144"/>
    </row>
    <row r="54" spans="2:2" x14ac:dyDescent="0.15">
      <c r="B54" s="144"/>
    </row>
    <row r="55" spans="2:2" x14ac:dyDescent="0.15">
      <c r="B55" s="144"/>
    </row>
    <row r="56" spans="2:2" x14ac:dyDescent="0.15">
      <c r="B56" s="144"/>
    </row>
    <row r="57" spans="2:2" x14ac:dyDescent="0.15">
      <c r="B57" s="144"/>
    </row>
    <row r="58" spans="2:2" x14ac:dyDescent="0.15">
      <c r="B58" s="144"/>
    </row>
    <row r="59" spans="2:2" x14ac:dyDescent="0.15">
      <c r="B59" s="144"/>
    </row>
    <row r="60" spans="2:2" x14ac:dyDescent="0.15">
      <c r="B60" s="144"/>
    </row>
    <row r="61" spans="2:2" x14ac:dyDescent="0.15">
      <c r="B61" s="144"/>
    </row>
    <row r="62" spans="2:2" x14ac:dyDescent="0.15">
      <c r="B62" s="144"/>
    </row>
    <row r="63" spans="2:2" x14ac:dyDescent="0.15">
      <c r="B63" s="144"/>
    </row>
    <row r="64" spans="2:2" x14ac:dyDescent="0.15">
      <c r="B64" s="144"/>
    </row>
    <row r="65" spans="2:2" x14ac:dyDescent="0.15">
      <c r="B65" s="143"/>
    </row>
    <row r="66" spans="2:2" x14ac:dyDescent="0.15">
      <c r="B66" s="143"/>
    </row>
    <row r="67" spans="2:2" x14ac:dyDescent="0.15">
      <c r="B67" s="143"/>
    </row>
    <row r="68" spans="2:2" x14ac:dyDescent="0.15">
      <c r="B68" s="143"/>
    </row>
    <row r="69" spans="2:2" x14ac:dyDescent="0.15">
      <c r="B69" s="143"/>
    </row>
    <row r="70" spans="2:2" x14ac:dyDescent="0.15">
      <c r="B70" s="143"/>
    </row>
    <row r="71" spans="2:2" x14ac:dyDescent="0.15">
      <c r="B71" s="143"/>
    </row>
    <row r="72" spans="2:2" x14ac:dyDescent="0.15">
      <c r="B72" s="143"/>
    </row>
    <row r="73" spans="2:2" x14ac:dyDescent="0.15">
      <c r="B73" s="143"/>
    </row>
    <row r="74" spans="2:2" x14ac:dyDescent="0.15">
      <c r="B74" s="143"/>
    </row>
    <row r="75" spans="2:2" x14ac:dyDescent="0.15">
      <c r="B75" s="143"/>
    </row>
    <row r="76" spans="2:2" x14ac:dyDescent="0.15">
      <c r="B76" s="143"/>
    </row>
    <row r="77" spans="2:2" x14ac:dyDescent="0.15">
      <c r="B77" s="143"/>
    </row>
    <row r="78" spans="2:2" x14ac:dyDescent="0.15">
      <c r="B78" s="143"/>
    </row>
    <row r="79" spans="2:2" x14ac:dyDescent="0.15">
      <c r="B79" s="143"/>
    </row>
    <row r="80" spans="2:2" x14ac:dyDescent="0.15">
      <c r="B80" s="143"/>
    </row>
    <row r="81" spans="2:2" x14ac:dyDescent="0.15">
      <c r="B81" s="143"/>
    </row>
    <row r="82" spans="2:2" x14ac:dyDescent="0.15">
      <c r="B82" s="143"/>
    </row>
    <row r="83" spans="2:2" x14ac:dyDescent="0.15">
      <c r="B83" s="143"/>
    </row>
    <row r="84" spans="2:2" x14ac:dyDescent="0.15">
      <c r="B84" s="143"/>
    </row>
    <row r="85" spans="2:2" x14ac:dyDescent="0.15">
      <c r="B85" s="143"/>
    </row>
    <row r="86" spans="2:2" x14ac:dyDescent="0.15">
      <c r="B86" s="143"/>
    </row>
    <row r="87" spans="2:2" x14ac:dyDescent="0.15">
      <c r="B87" s="143"/>
    </row>
    <row r="88" spans="2:2" x14ac:dyDescent="0.15">
      <c r="B88" s="143"/>
    </row>
    <row r="89" spans="2:2" x14ac:dyDescent="0.15">
      <c r="B89" s="143"/>
    </row>
    <row r="90" spans="2:2" x14ac:dyDescent="0.15">
      <c r="B90" s="143"/>
    </row>
    <row r="91" spans="2:2" x14ac:dyDescent="0.15">
      <c r="B91" s="143"/>
    </row>
    <row r="92" spans="2:2" x14ac:dyDescent="0.15">
      <c r="B92" s="143"/>
    </row>
    <row r="93" spans="2:2" x14ac:dyDescent="0.15">
      <c r="B93" s="143"/>
    </row>
    <row r="94" spans="2:2" x14ac:dyDescent="0.15">
      <c r="B94" s="143"/>
    </row>
    <row r="95" spans="2:2" x14ac:dyDescent="0.15">
      <c r="B95" s="143"/>
    </row>
    <row r="96" spans="2:2" x14ac:dyDescent="0.15">
      <c r="B96" s="143"/>
    </row>
    <row r="97" spans="2:2" x14ac:dyDescent="0.15">
      <c r="B97" s="143"/>
    </row>
    <row r="98" spans="2:2" x14ac:dyDescent="0.15">
      <c r="B98" s="143"/>
    </row>
    <row r="99" spans="2:2" x14ac:dyDescent="0.15">
      <c r="B99" s="143"/>
    </row>
    <row r="100" spans="2:2" x14ac:dyDescent="0.15">
      <c r="B100" s="143"/>
    </row>
    <row r="101" spans="2:2" x14ac:dyDescent="0.15">
      <c r="B101" s="143"/>
    </row>
    <row r="102" spans="2:2" x14ac:dyDescent="0.15">
      <c r="B102" s="143"/>
    </row>
    <row r="103" spans="2:2" x14ac:dyDescent="0.15">
      <c r="B103" s="143"/>
    </row>
    <row r="104" spans="2:2" x14ac:dyDescent="0.15">
      <c r="B104" s="143"/>
    </row>
    <row r="105" spans="2:2" x14ac:dyDescent="0.15">
      <c r="B105" s="143"/>
    </row>
    <row r="106" spans="2:2" x14ac:dyDescent="0.15">
      <c r="B106" s="143"/>
    </row>
    <row r="107" spans="2:2" x14ac:dyDescent="0.15">
      <c r="B107" s="143"/>
    </row>
    <row r="108" spans="2:2" x14ac:dyDescent="0.15">
      <c r="B108" s="143"/>
    </row>
    <row r="109" spans="2:2" x14ac:dyDescent="0.15">
      <c r="B109" s="143"/>
    </row>
    <row r="110" spans="2:2" x14ac:dyDescent="0.15">
      <c r="B110" s="143"/>
    </row>
    <row r="111" spans="2:2" x14ac:dyDescent="0.15">
      <c r="B111" s="143"/>
    </row>
    <row r="112" spans="2:2" x14ac:dyDescent="0.15">
      <c r="B112" s="143"/>
    </row>
    <row r="113" spans="2:2" x14ac:dyDescent="0.15">
      <c r="B113" s="143"/>
    </row>
    <row r="114" spans="2:2" x14ac:dyDescent="0.15">
      <c r="B114" s="143"/>
    </row>
    <row r="115" spans="2:2" x14ac:dyDescent="0.15">
      <c r="B115" s="143"/>
    </row>
    <row r="116" spans="2:2" x14ac:dyDescent="0.15">
      <c r="B116" s="143"/>
    </row>
    <row r="117" spans="2:2" x14ac:dyDescent="0.15">
      <c r="B117" s="143"/>
    </row>
    <row r="118" spans="2:2" x14ac:dyDescent="0.15">
      <c r="B118" s="143"/>
    </row>
    <row r="119" spans="2:2" x14ac:dyDescent="0.15">
      <c r="B119" s="143"/>
    </row>
    <row r="120" spans="2:2" x14ac:dyDescent="0.15">
      <c r="B120" s="143"/>
    </row>
    <row r="121" spans="2:2" x14ac:dyDescent="0.15">
      <c r="B121" s="143"/>
    </row>
    <row r="122" spans="2:2" x14ac:dyDescent="0.15">
      <c r="B122" s="143"/>
    </row>
    <row r="123" spans="2:2" x14ac:dyDescent="0.15">
      <c r="B123" s="143"/>
    </row>
    <row r="124" spans="2:2" x14ac:dyDescent="0.15">
      <c r="B124" s="143"/>
    </row>
    <row r="125" spans="2:2" x14ac:dyDescent="0.15">
      <c r="B125" s="143"/>
    </row>
    <row r="126" spans="2:2" x14ac:dyDescent="0.15">
      <c r="B126" s="143"/>
    </row>
    <row r="127" spans="2:2" x14ac:dyDescent="0.15">
      <c r="B127" s="143"/>
    </row>
    <row r="128" spans="2:2" x14ac:dyDescent="0.15">
      <c r="B128" s="143"/>
    </row>
    <row r="129" spans="2:2" x14ac:dyDescent="0.15">
      <c r="B129" s="143"/>
    </row>
    <row r="130" spans="2:2" x14ac:dyDescent="0.15">
      <c r="B130" s="143"/>
    </row>
    <row r="131" spans="2:2" x14ac:dyDescent="0.15">
      <c r="B131" s="143"/>
    </row>
    <row r="132" spans="2:2" x14ac:dyDescent="0.15">
      <c r="B132" s="143"/>
    </row>
    <row r="133" spans="2:2" x14ac:dyDescent="0.15">
      <c r="B133" s="143"/>
    </row>
    <row r="134" spans="2:2" x14ac:dyDescent="0.15">
      <c r="B134" s="143"/>
    </row>
    <row r="135" spans="2:2" x14ac:dyDescent="0.15">
      <c r="B135" s="143"/>
    </row>
    <row r="136" spans="2:2" x14ac:dyDescent="0.15">
      <c r="B136" s="143"/>
    </row>
    <row r="137" spans="2:2" x14ac:dyDescent="0.15">
      <c r="B137" s="143"/>
    </row>
    <row r="138" spans="2:2" x14ac:dyDescent="0.15">
      <c r="B138" s="143"/>
    </row>
    <row r="139" spans="2:2" x14ac:dyDescent="0.15">
      <c r="B139" s="143"/>
    </row>
    <row r="140" spans="2:2" x14ac:dyDescent="0.15">
      <c r="B140" s="143"/>
    </row>
    <row r="141" spans="2:2" x14ac:dyDescent="0.15">
      <c r="B141" s="143"/>
    </row>
    <row r="142" spans="2:2" x14ac:dyDescent="0.15">
      <c r="B142" s="143"/>
    </row>
    <row r="143" spans="2:2" x14ac:dyDescent="0.15">
      <c r="B143" s="143"/>
    </row>
    <row r="144" spans="2:2" x14ac:dyDescent="0.15">
      <c r="B144" s="143"/>
    </row>
    <row r="145" spans="2:2" x14ac:dyDescent="0.15">
      <c r="B145" s="143"/>
    </row>
    <row r="146" spans="2:2" x14ac:dyDescent="0.15">
      <c r="B146" s="143"/>
    </row>
    <row r="147" spans="2:2" x14ac:dyDescent="0.15">
      <c r="B147" s="143"/>
    </row>
    <row r="148" spans="2:2" x14ac:dyDescent="0.15">
      <c r="B148" s="143"/>
    </row>
    <row r="149" spans="2:2" x14ac:dyDescent="0.15">
      <c r="B149" s="143"/>
    </row>
    <row r="150" spans="2:2" x14ac:dyDescent="0.15">
      <c r="B150" s="143"/>
    </row>
    <row r="151" spans="2:2" x14ac:dyDescent="0.15">
      <c r="B151" s="143"/>
    </row>
    <row r="152" spans="2:2" x14ac:dyDescent="0.15">
      <c r="B152" s="143"/>
    </row>
    <row r="153" spans="2:2" x14ac:dyDescent="0.15">
      <c r="B153" s="143"/>
    </row>
    <row r="154" spans="2:2" x14ac:dyDescent="0.15">
      <c r="B154" s="143"/>
    </row>
    <row r="155" spans="2:2" x14ac:dyDescent="0.15">
      <c r="B155" s="143"/>
    </row>
    <row r="156" spans="2:2" x14ac:dyDescent="0.15">
      <c r="B156" s="143"/>
    </row>
    <row r="157" spans="2:2" x14ac:dyDescent="0.15">
      <c r="B157" s="143"/>
    </row>
    <row r="158" spans="2:2" x14ac:dyDescent="0.15">
      <c r="B158" s="143"/>
    </row>
    <row r="159" spans="2:2" x14ac:dyDescent="0.15">
      <c r="B159" s="143"/>
    </row>
    <row r="160" spans="2:2" x14ac:dyDescent="0.15">
      <c r="B160" s="143"/>
    </row>
    <row r="161" spans="2:2" x14ac:dyDescent="0.15">
      <c r="B161" s="143"/>
    </row>
    <row r="162" spans="2:2" x14ac:dyDescent="0.15">
      <c r="B162" s="143"/>
    </row>
    <row r="163" spans="2:2" x14ac:dyDescent="0.15">
      <c r="B163" s="143"/>
    </row>
    <row r="164" spans="2:2" x14ac:dyDescent="0.15">
      <c r="B164" s="143"/>
    </row>
    <row r="165" spans="2:2" x14ac:dyDescent="0.15">
      <c r="B165" s="143"/>
    </row>
    <row r="166" spans="2:2" x14ac:dyDescent="0.15">
      <c r="B166" s="143"/>
    </row>
    <row r="167" spans="2:2" x14ac:dyDescent="0.15">
      <c r="B167" s="143"/>
    </row>
    <row r="168" spans="2:2" x14ac:dyDescent="0.15">
      <c r="B168" s="143"/>
    </row>
    <row r="169" spans="2:2" x14ac:dyDescent="0.15">
      <c r="B169" s="143"/>
    </row>
    <row r="170" spans="2:2" x14ac:dyDescent="0.15">
      <c r="B170" s="143"/>
    </row>
    <row r="171" spans="2:2" x14ac:dyDescent="0.15">
      <c r="B171" s="143"/>
    </row>
    <row r="172" spans="2:2" x14ac:dyDescent="0.15">
      <c r="B172" s="143"/>
    </row>
    <row r="173" spans="2:2" x14ac:dyDescent="0.15">
      <c r="B173" s="143"/>
    </row>
    <row r="174" spans="2:2" x14ac:dyDescent="0.15">
      <c r="B174" s="143"/>
    </row>
    <row r="175" spans="2:2" x14ac:dyDescent="0.15">
      <c r="B175" s="143"/>
    </row>
    <row r="176" spans="2:2" x14ac:dyDescent="0.15">
      <c r="B176" s="143"/>
    </row>
    <row r="177" spans="2:2" x14ac:dyDescent="0.15">
      <c r="B177" s="143"/>
    </row>
    <row r="178" spans="2:2" x14ac:dyDescent="0.15">
      <c r="B178" s="143"/>
    </row>
    <row r="179" spans="2:2" x14ac:dyDescent="0.15">
      <c r="B179" s="143"/>
    </row>
    <row r="180" spans="2:2" x14ac:dyDescent="0.15">
      <c r="B180" s="143"/>
    </row>
    <row r="181" spans="2:2" x14ac:dyDescent="0.15">
      <c r="B181" s="143"/>
    </row>
    <row r="182" spans="2:2" x14ac:dyDescent="0.15">
      <c r="B182" s="143"/>
    </row>
    <row r="183" spans="2:2" x14ac:dyDescent="0.15">
      <c r="B183" s="143"/>
    </row>
    <row r="184" spans="2:2" x14ac:dyDescent="0.15">
      <c r="B184" s="143"/>
    </row>
    <row r="185" spans="2:2" x14ac:dyDescent="0.15">
      <c r="B185" s="143"/>
    </row>
    <row r="186" spans="2:2" x14ac:dyDescent="0.15">
      <c r="B186" s="143"/>
    </row>
    <row r="187" spans="2:2" x14ac:dyDescent="0.15">
      <c r="B187" s="143"/>
    </row>
    <row r="188" spans="2:2" x14ac:dyDescent="0.15">
      <c r="B188" s="143"/>
    </row>
    <row r="189" spans="2:2" x14ac:dyDescent="0.15">
      <c r="B189" s="143"/>
    </row>
    <row r="190" spans="2:2" x14ac:dyDescent="0.15">
      <c r="B190" s="143"/>
    </row>
    <row r="191" spans="2:2" x14ac:dyDescent="0.15">
      <c r="B191" s="143"/>
    </row>
    <row r="192" spans="2:2" x14ac:dyDescent="0.15">
      <c r="B192" s="143"/>
    </row>
    <row r="193" spans="2:2" x14ac:dyDescent="0.15">
      <c r="B193" s="143"/>
    </row>
    <row r="194" spans="2:2" x14ac:dyDescent="0.15">
      <c r="B194" s="143"/>
    </row>
    <row r="195" spans="2:2" x14ac:dyDescent="0.15">
      <c r="B195" s="143"/>
    </row>
    <row r="196" spans="2:2" x14ac:dyDescent="0.15">
      <c r="B196" s="143"/>
    </row>
    <row r="197" spans="2:2" x14ac:dyDescent="0.15">
      <c r="B197" s="143"/>
    </row>
    <row r="198" spans="2:2" x14ac:dyDescent="0.15">
      <c r="B198" s="143"/>
    </row>
    <row r="199" spans="2:2" x14ac:dyDescent="0.15">
      <c r="B199" s="143"/>
    </row>
    <row r="200" spans="2:2" x14ac:dyDescent="0.15">
      <c r="B200" s="143"/>
    </row>
    <row r="201" spans="2:2" x14ac:dyDescent="0.15">
      <c r="B201" s="143"/>
    </row>
    <row r="202" spans="2:2" x14ac:dyDescent="0.15">
      <c r="B202" s="143"/>
    </row>
    <row r="203" spans="2:2" x14ac:dyDescent="0.15">
      <c r="B203" s="143"/>
    </row>
    <row r="204" spans="2:2" x14ac:dyDescent="0.15">
      <c r="B204" s="143"/>
    </row>
    <row r="205" spans="2:2" x14ac:dyDescent="0.15">
      <c r="B205" s="143"/>
    </row>
    <row r="206" spans="2:2" x14ac:dyDescent="0.15">
      <c r="B206" s="143"/>
    </row>
    <row r="207" spans="2:2" x14ac:dyDescent="0.15">
      <c r="B207" s="143"/>
    </row>
    <row r="208" spans="2:2" x14ac:dyDescent="0.15">
      <c r="B208" s="143"/>
    </row>
    <row r="209" spans="2:2" x14ac:dyDescent="0.15">
      <c r="B209" s="143"/>
    </row>
    <row r="210" spans="2:2" x14ac:dyDescent="0.15">
      <c r="B210" s="143"/>
    </row>
    <row r="211" spans="2:2" x14ac:dyDescent="0.15">
      <c r="B211" s="143"/>
    </row>
    <row r="212" spans="2:2" x14ac:dyDescent="0.15">
      <c r="B212" s="143"/>
    </row>
    <row r="213" spans="2:2" x14ac:dyDescent="0.15">
      <c r="B213" s="143"/>
    </row>
    <row r="214" spans="2:2" x14ac:dyDescent="0.15">
      <c r="B214" s="143"/>
    </row>
    <row r="215" spans="2:2" x14ac:dyDescent="0.15">
      <c r="B215" s="143"/>
    </row>
    <row r="216" spans="2:2" x14ac:dyDescent="0.15">
      <c r="B216" s="143"/>
    </row>
    <row r="217" spans="2:2" x14ac:dyDescent="0.15">
      <c r="B217" s="143"/>
    </row>
    <row r="218" spans="2:2" x14ac:dyDescent="0.15">
      <c r="B218" s="143"/>
    </row>
    <row r="219" spans="2:2" x14ac:dyDescent="0.15">
      <c r="B219" s="143"/>
    </row>
    <row r="220" spans="2:2" x14ac:dyDescent="0.15">
      <c r="B220" s="143"/>
    </row>
    <row r="221" spans="2:2" x14ac:dyDescent="0.15">
      <c r="B221" s="143"/>
    </row>
    <row r="222" spans="2:2" x14ac:dyDescent="0.15">
      <c r="B222" s="143"/>
    </row>
    <row r="223" spans="2:2" x14ac:dyDescent="0.15">
      <c r="B223" s="143"/>
    </row>
    <row r="224" spans="2:2" x14ac:dyDescent="0.15">
      <c r="B224" s="143"/>
    </row>
    <row r="225" spans="2:2" x14ac:dyDescent="0.15">
      <c r="B225" s="143"/>
    </row>
    <row r="226" spans="2:2" x14ac:dyDescent="0.15">
      <c r="B226" s="143"/>
    </row>
    <row r="227" spans="2:2" x14ac:dyDescent="0.15">
      <c r="B227" s="143"/>
    </row>
    <row r="228" spans="2:2" x14ac:dyDescent="0.15">
      <c r="B228" s="143"/>
    </row>
    <row r="229" spans="2:2" x14ac:dyDescent="0.15">
      <c r="B229" s="143"/>
    </row>
    <row r="230" spans="2:2" x14ac:dyDescent="0.15">
      <c r="B230" s="143"/>
    </row>
    <row r="231" spans="2:2" x14ac:dyDescent="0.15">
      <c r="B231" s="143"/>
    </row>
    <row r="232" spans="2:2" x14ac:dyDescent="0.15">
      <c r="B232" s="143"/>
    </row>
    <row r="233" spans="2:2" x14ac:dyDescent="0.15">
      <c r="B233" s="143"/>
    </row>
    <row r="234" spans="2:2" x14ac:dyDescent="0.15">
      <c r="B234" s="143"/>
    </row>
    <row r="235" spans="2:2" x14ac:dyDescent="0.15">
      <c r="B235" s="143"/>
    </row>
    <row r="236" spans="2:2" x14ac:dyDescent="0.15">
      <c r="B236" s="143"/>
    </row>
    <row r="237" spans="2:2" x14ac:dyDescent="0.15">
      <c r="B237" s="143"/>
    </row>
    <row r="238" spans="2:2" x14ac:dyDescent="0.15">
      <c r="B238" s="143"/>
    </row>
    <row r="239" spans="2:2" x14ac:dyDescent="0.15">
      <c r="B239" s="143"/>
    </row>
    <row r="240" spans="2:2" x14ac:dyDescent="0.15">
      <c r="B240" s="143"/>
    </row>
    <row r="241" spans="2:2" x14ac:dyDescent="0.15">
      <c r="B241" s="143"/>
    </row>
    <row r="242" spans="2:2" x14ac:dyDescent="0.15">
      <c r="B242" s="143"/>
    </row>
    <row r="243" spans="2:2" x14ac:dyDescent="0.15">
      <c r="B243" s="143"/>
    </row>
    <row r="244" spans="2:2" x14ac:dyDescent="0.15">
      <c r="B244" s="143"/>
    </row>
    <row r="245" spans="2:2" x14ac:dyDescent="0.15">
      <c r="B245" s="143"/>
    </row>
    <row r="246" spans="2:2" x14ac:dyDescent="0.15">
      <c r="B246" s="143"/>
    </row>
    <row r="247" spans="2:2" x14ac:dyDescent="0.15">
      <c r="B247" s="143"/>
    </row>
    <row r="248" spans="2:2" x14ac:dyDescent="0.15">
      <c r="B248" s="143"/>
    </row>
    <row r="249" spans="2:2" x14ac:dyDescent="0.15">
      <c r="B249" s="143"/>
    </row>
    <row r="250" spans="2:2" x14ac:dyDescent="0.15">
      <c r="B250" s="143"/>
    </row>
    <row r="251" spans="2:2" x14ac:dyDescent="0.15">
      <c r="B251" s="143"/>
    </row>
    <row r="252" spans="2:2" x14ac:dyDescent="0.15">
      <c r="B252" s="143"/>
    </row>
    <row r="253" spans="2:2" x14ac:dyDescent="0.15">
      <c r="B253" s="143"/>
    </row>
    <row r="254" spans="2:2" x14ac:dyDescent="0.15">
      <c r="B254" s="143"/>
    </row>
    <row r="255" spans="2:2" x14ac:dyDescent="0.15">
      <c r="B255" s="143"/>
    </row>
    <row r="256" spans="2:2" x14ac:dyDescent="0.15">
      <c r="B256" s="143"/>
    </row>
    <row r="257" spans="2:2" x14ac:dyDescent="0.15">
      <c r="B257" s="143"/>
    </row>
    <row r="258" spans="2:2" x14ac:dyDescent="0.15">
      <c r="B258" s="143"/>
    </row>
    <row r="259" spans="2:2" x14ac:dyDescent="0.15">
      <c r="B259" s="143"/>
    </row>
    <row r="260" spans="2:2" x14ac:dyDescent="0.15">
      <c r="B260" s="143"/>
    </row>
    <row r="261" spans="2:2" x14ac:dyDescent="0.15">
      <c r="B261" s="143"/>
    </row>
    <row r="262" spans="2:2" x14ac:dyDescent="0.15">
      <c r="B262" s="143"/>
    </row>
    <row r="263" spans="2:2" x14ac:dyDescent="0.15">
      <c r="B263" s="143"/>
    </row>
    <row r="264" spans="2:2" x14ac:dyDescent="0.15">
      <c r="B264" s="143"/>
    </row>
    <row r="265" spans="2:2" x14ac:dyDescent="0.15">
      <c r="B265" s="143"/>
    </row>
    <row r="266" spans="2:2" x14ac:dyDescent="0.15">
      <c r="B266" s="143"/>
    </row>
    <row r="267" spans="2:2" x14ac:dyDescent="0.15">
      <c r="B267" s="143"/>
    </row>
    <row r="268" spans="2:2" x14ac:dyDescent="0.15">
      <c r="B268" s="143"/>
    </row>
    <row r="269" spans="2:2" x14ac:dyDescent="0.15">
      <c r="B269" s="143"/>
    </row>
    <row r="270" spans="2:2" x14ac:dyDescent="0.15">
      <c r="B270" s="143"/>
    </row>
    <row r="271" spans="2:2" x14ac:dyDescent="0.15">
      <c r="B271" s="143"/>
    </row>
    <row r="272" spans="2:2" x14ac:dyDescent="0.15">
      <c r="B272" s="143"/>
    </row>
    <row r="273" spans="2:2" x14ac:dyDescent="0.15">
      <c r="B273" s="143"/>
    </row>
    <row r="274" spans="2:2" x14ac:dyDescent="0.15">
      <c r="B274" s="143"/>
    </row>
    <row r="275" spans="2:2" x14ac:dyDescent="0.15">
      <c r="B275" s="143"/>
    </row>
    <row r="276" spans="2:2" x14ac:dyDescent="0.15">
      <c r="B276" s="143"/>
    </row>
    <row r="277" spans="2:2" x14ac:dyDescent="0.15">
      <c r="B277" s="143"/>
    </row>
    <row r="278" spans="2:2" x14ac:dyDescent="0.15">
      <c r="B278" s="143"/>
    </row>
    <row r="279" spans="2:2" x14ac:dyDescent="0.15">
      <c r="B279" s="143"/>
    </row>
    <row r="280" spans="2:2" x14ac:dyDescent="0.15">
      <c r="B280" s="143"/>
    </row>
    <row r="281" spans="2:2" x14ac:dyDescent="0.15">
      <c r="B281" s="143"/>
    </row>
    <row r="282" spans="2:2" x14ac:dyDescent="0.15">
      <c r="B282" s="143"/>
    </row>
    <row r="283" spans="2:2" x14ac:dyDescent="0.15">
      <c r="B283" s="143"/>
    </row>
    <row r="284" spans="2:2" x14ac:dyDescent="0.15">
      <c r="B284" s="143"/>
    </row>
    <row r="285" spans="2:2" x14ac:dyDescent="0.15">
      <c r="B285" s="143"/>
    </row>
    <row r="286" spans="2:2" x14ac:dyDescent="0.15">
      <c r="B286" s="143"/>
    </row>
    <row r="287" spans="2:2" x14ac:dyDescent="0.15">
      <c r="B287" s="143"/>
    </row>
    <row r="288" spans="2:2" x14ac:dyDescent="0.15">
      <c r="B288" s="143"/>
    </row>
    <row r="289" spans="2:2" x14ac:dyDescent="0.15">
      <c r="B289" s="143"/>
    </row>
    <row r="290" spans="2:2" x14ac:dyDescent="0.15">
      <c r="B290" s="143"/>
    </row>
    <row r="291" spans="2:2" x14ac:dyDescent="0.15">
      <c r="B291" s="143"/>
    </row>
    <row r="292" spans="2:2" x14ac:dyDescent="0.15">
      <c r="B292" s="143"/>
    </row>
    <row r="293" spans="2:2" x14ac:dyDescent="0.15">
      <c r="B293" s="143"/>
    </row>
    <row r="294" spans="2:2" x14ac:dyDescent="0.15">
      <c r="B294" s="143"/>
    </row>
    <row r="295" spans="2:2" x14ac:dyDescent="0.15">
      <c r="B295" s="143"/>
    </row>
    <row r="296" spans="2:2" x14ac:dyDescent="0.15">
      <c r="B296" s="143"/>
    </row>
    <row r="297" spans="2:2" x14ac:dyDescent="0.15">
      <c r="B297" s="143"/>
    </row>
    <row r="298" spans="2:2" x14ac:dyDescent="0.15">
      <c r="B298" s="143"/>
    </row>
    <row r="299" spans="2:2" x14ac:dyDescent="0.15">
      <c r="B299" s="143"/>
    </row>
    <row r="300" spans="2:2" x14ac:dyDescent="0.15">
      <c r="B300" s="143"/>
    </row>
    <row r="301" spans="2:2" x14ac:dyDescent="0.15">
      <c r="B301" s="143"/>
    </row>
    <row r="302" spans="2:2" x14ac:dyDescent="0.15">
      <c r="B302" s="143"/>
    </row>
    <row r="303" spans="2:2" x14ac:dyDescent="0.15">
      <c r="B303" s="143"/>
    </row>
    <row r="304" spans="2:2" x14ac:dyDescent="0.15">
      <c r="B304" s="143"/>
    </row>
    <row r="305" spans="2:2" x14ac:dyDescent="0.15">
      <c r="B305" s="143"/>
    </row>
    <row r="306" spans="2:2" x14ac:dyDescent="0.15">
      <c r="B306" s="143"/>
    </row>
    <row r="307" spans="2:2" x14ac:dyDescent="0.15">
      <c r="B307" s="143"/>
    </row>
    <row r="308" spans="2:2" x14ac:dyDescent="0.15">
      <c r="B308" s="143"/>
    </row>
    <row r="309" spans="2:2" x14ac:dyDescent="0.15">
      <c r="B309" s="143"/>
    </row>
    <row r="310" spans="2:2" x14ac:dyDescent="0.15">
      <c r="B310" s="143"/>
    </row>
    <row r="311" spans="2:2" x14ac:dyDescent="0.15">
      <c r="B311" s="143"/>
    </row>
    <row r="312" spans="2:2" x14ac:dyDescent="0.15">
      <c r="B312" s="143"/>
    </row>
    <row r="313" spans="2:2" x14ac:dyDescent="0.15">
      <c r="B313" s="143"/>
    </row>
    <row r="314" spans="2:2" x14ac:dyDescent="0.15">
      <c r="B314" s="143"/>
    </row>
    <row r="315" spans="2:2" x14ac:dyDescent="0.15">
      <c r="B315" s="143"/>
    </row>
    <row r="316" spans="2:2" x14ac:dyDescent="0.15">
      <c r="B316" s="143"/>
    </row>
    <row r="317" spans="2:2" x14ac:dyDescent="0.15">
      <c r="B317" s="143"/>
    </row>
    <row r="318" spans="2:2" x14ac:dyDescent="0.15">
      <c r="B318" s="143"/>
    </row>
    <row r="319" spans="2:2" x14ac:dyDescent="0.15">
      <c r="B319" s="143"/>
    </row>
    <row r="320" spans="2:2" x14ac:dyDescent="0.15">
      <c r="B320" s="143"/>
    </row>
    <row r="321" spans="2:2" x14ac:dyDescent="0.15">
      <c r="B321" s="143"/>
    </row>
    <row r="322" spans="2:2" x14ac:dyDescent="0.15">
      <c r="B322" s="143"/>
    </row>
    <row r="323" spans="2:2" x14ac:dyDescent="0.15">
      <c r="B323" s="143"/>
    </row>
    <row r="324" spans="2:2" x14ac:dyDescent="0.15">
      <c r="B324" s="143"/>
    </row>
    <row r="325" spans="2:2" x14ac:dyDescent="0.15">
      <c r="B325" s="143"/>
    </row>
    <row r="326" spans="2:2" x14ac:dyDescent="0.15">
      <c r="B326" s="143"/>
    </row>
    <row r="327" spans="2:2" x14ac:dyDescent="0.15">
      <c r="B327" s="143"/>
    </row>
    <row r="328" spans="2:2" x14ac:dyDescent="0.15">
      <c r="B328" s="143"/>
    </row>
    <row r="329" spans="2:2" x14ac:dyDescent="0.15">
      <c r="B329" s="143"/>
    </row>
    <row r="330" spans="2:2" x14ac:dyDescent="0.15">
      <c r="B330" s="143"/>
    </row>
    <row r="331" spans="2:2" x14ac:dyDescent="0.15">
      <c r="B331" s="143"/>
    </row>
    <row r="332" spans="2:2" x14ac:dyDescent="0.15">
      <c r="B332" s="143"/>
    </row>
    <row r="333" spans="2:2" x14ac:dyDescent="0.15">
      <c r="B333" s="143"/>
    </row>
    <row r="334" spans="2:2" x14ac:dyDescent="0.15">
      <c r="B334" s="143"/>
    </row>
    <row r="335" spans="2:2" x14ac:dyDescent="0.15">
      <c r="B335" s="143"/>
    </row>
    <row r="336" spans="2:2" x14ac:dyDescent="0.15">
      <c r="B336" s="143"/>
    </row>
    <row r="337" spans="2:2" x14ac:dyDescent="0.15">
      <c r="B337" s="143"/>
    </row>
    <row r="338" spans="2:2" x14ac:dyDescent="0.15">
      <c r="B338" s="143"/>
    </row>
    <row r="339" spans="2:2" x14ac:dyDescent="0.15">
      <c r="B339" s="143"/>
    </row>
    <row r="340" spans="2:2" x14ac:dyDescent="0.15">
      <c r="B340" s="143"/>
    </row>
    <row r="341" spans="2:2" x14ac:dyDescent="0.15">
      <c r="B341" s="143"/>
    </row>
    <row r="342" spans="2:2" x14ac:dyDescent="0.15">
      <c r="B342" s="143"/>
    </row>
    <row r="343" spans="2:2" x14ac:dyDescent="0.15">
      <c r="B343" s="143"/>
    </row>
    <row r="344" spans="2:2" x14ac:dyDescent="0.15">
      <c r="B344" s="143"/>
    </row>
    <row r="345" spans="2:2" x14ac:dyDescent="0.15">
      <c r="B345" s="143"/>
    </row>
    <row r="346" spans="2:2" x14ac:dyDescent="0.15">
      <c r="B346" s="143"/>
    </row>
    <row r="347" spans="2:2" x14ac:dyDescent="0.15">
      <c r="B347" s="143"/>
    </row>
    <row r="348" spans="2:2" x14ac:dyDescent="0.15">
      <c r="B348" s="143"/>
    </row>
    <row r="349" spans="2:2" x14ac:dyDescent="0.15">
      <c r="B349" s="143"/>
    </row>
    <row r="350" spans="2:2" x14ac:dyDescent="0.15">
      <c r="B350" s="143"/>
    </row>
    <row r="351" spans="2:2" x14ac:dyDescent="0.15">
      <c r="B351" s="143"/>
    </row>
    <row r="352" spans="2:2" x14ac:dyDescent="0.15">
      <c r="B352" s="143"/>
    </row>
    <row r="353" spans="2:2" x14ac:dyDescent="0.15">
      <c r="B353" s="143"/>
    </row>
    <row r="354" spans="2:2" x14ac:dyDescent="0.15">
      <c r="B354" s="143"/>
    </row>
    <row r="355" spans="2:2" x14ac:dyDescent="0.15">
      <c r="B355" s="143"/>
    </row>
    <row r="356" spans="2:2" x14ac:dyDescent="0.15">
      <c r="B356" s="143"/>
    </row>
    <row r="357" spans="2:2" x14ac:dyDescent="0.15">
      <c r="B357" s="143"/>
    </row>
    <row r="358" spans="2:2" x14ac:dyDescent="0.15">
      <c r="B358" s="143"/>
    </row>
    <row r="359" spans="2:2" x14ac:dyDescent="0.15">
      <c r="B359" s="143"/>
    </row>
    <row r="360" spans="2:2" x14ac:dyDescent="0.15">
      <c r="B360" s="143"/>
    </row>
    <row r="361" spans="2:2" x14ac:dyDescent="0.15">
      <c r="B361" s="143"/>
    </row>
    <row r="362" spans="2:2" x14ac:dyDescent="0.15">
      <c r="B362" s="143"/>
    </row>
    <row r="363" spans="2:2" x14ac:dyDescent="0.15">
      <c r="B363" s="143"/>
    </row>
    <row r="364" spans="2:2" x14ac:dyDescent="0.15">
      <c r="B364" s="143"/>
    </row>
    <row r="365" spans="2:2" x14ac:dyDescent="0.15">
      <c r="B365" s="143"/>
    </row>
    <row r="366" spans="2:2" x14ac:dyDescent="0.15">
      <c r="B366" s="143"/>
    </row>
    <row r="367" spans="2:2" x14ac:dyDescent="0.15">
      <c r="B367" s="143"/>
    </row>
    <row r="368" spans="2:2" x14ac:dyDescent="0.15">
      <c r="B368" s="143"/>
    </row>
    <row r="369" spans="2:2" x14ac:dyDescent="0.15">
      <c r="B369" s="143"/>
    </row>
    <row r="370" spans="2:2" x14ac:dyDescent="0.15">
      <c r="B370" s="143"/>
    </row>
    <row r="371" spans="2:2" x14ac:dyDescent="0.15">
      <c r="B371" s="143"/>
    </row>
    <row r="372" spans="2:2" x14ac:dyDescent="0.15">
      <c r="B372" s="143"/>
    </row>
    <row r="373" spans="2:2" x14ac:dyDescent="0.15">
      <c r="B373" s="143"/>
    </row>
    <row r="374" spans="2:2" x14ac:dyDescent="0.15">
      <c r="B374" s="143"/>
    </row>
    <row r="375" spans="2:2" x14ac:dyDescent="0.15">
      <c r="B375" s="143"/>
    </row>
    <row r="376" spans="2:2" x14ac:dyDescent="0.15">
      <c r="B376" s="143"/>
    </row>
    <row r="377" spans="2:2" x14ac:dyDescent="0.15">
      <c r="B377" s="143"/>
    </row>
    <row r="378" spans="2:2" x14ac:dyDescent="0.15">
      <c r="B378" s="143"/>
    </row>
    <row r="379" spans="2:2" x14ac:dyDescent="0.15">
      <c r="B379" s="143"/>
    </row>
  </sheetData>
  <mergeCells count="3">
    <mergeCell ref="A4:C45"/>
    <mergeCell ref="A46:C46"/>
    <mergeCell ref="A2:C2"/>
  </mergeCells>
  <phoneticPr fontId="7"/>
  <printOptions horizontalCentered="1"/>
  <pageMargins left="0.43307086614173229" right="0.23622047244094491" top="0.74803149606299213" bottom="0.15748031496062992" header="0.51181102362204722" footer="0.11811023622047245"/>
  <pageSetup paperSize="9" scale="70" orientation="landscape" r:id="rId1"/>
  <headerFooter>
    <oddHeader>&amp;C　　　　　　　　　　　　</oddHeader>
    <oddFooter>&amp;R&amp;"Times New Roman,標準"&amp;6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0369A-4BBC-45DC-9387-4044D624D4E4}">
  <sheetPr>
    <tabColor rgb="FFFFFF00"/>
  </sheetPr>
  <dimension ref="A1:AX51"/>
  <sheetViews>
    <sheetView showGridLines="0" showZeros="0" zoomScaleNormal="100" workbookViewId="0">
      <selection activeCell="I33" sqref="I33:AB33"/>
    </sheetView>
  </sheetViews>
  <sheetFormatPr defaultRowHeight="13.5" x14ac:dyDescent="0.15"/>
  <cols>
    <col min="1" max="1" width="2.625" customWidth="1"/>
    <col min="2" max="30" width="3" customWidth="1"/>
    <col min="31" max="38" width="2.625" customWidth="1"/>
    <col min="43" max="43" width="8.75" customWidth="1"/>
  </cols>
  <sheetData>
    <row r="1" spans="1:50" ht="15" customHeight="1" x14ac:dyDescent="0.15">
      <c r="A1" s="315"/>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582"/>
      <c r="AB1" s="582"/>
      <c r="AC1" s="582"/>
      <c r="AD1" s="582"/>
      <c r="AE1" s="582"/>
    </row>
    <row r="2" spans="1:50" ht="9.9499999999999993" customHeight="1" x14ac:dyDescent="0.15">
      <c r="A2" s="583"/>
      <c r="B2" s="583"/>
      <c r="C2" s="583"/>
      <c r="D2" s="583"/>
      <c r="E2" s="583"/>
      <c r="F2" s="583"/>
      <c r="G2" s="583"/>
      <c r="H2" s="583"/>
      <c r="I2" s="583"/>
      <c r="J2" s="583"/>
      <c r="K2" s="583"/>
      <c r="L2" s="583"/>
      <c r="M2" s="583"/>
      <c r="N2" s="583"/>
      <c r="O2" s="583"/>
      <c r="P2" s="580" t="s">
        <v>894</v>
      </c>
      <c r="Q2" s="580"/>
      <c r="R2" s="580"/>
      <c r="S2" s="580"/>
      <c r="T2" s="580"/>
      <c r="U2" s="580"/>
      <c r="V2" s="580"/>
      <c r="W2" s="580"/>
      <c r="X2" s="580"/>
      <c r="Y2" s="580"/>
      <c r="Z2" s="580"/>
      <c r="AA2" s="580"/>
      <c r="AB2" s="580"/>
      <c r="AC2" s="580"/>
      <c r="AD2" s="580"/>
      <c r="AE2" s="580"/>
      <c r="AJ2" s="322"/>
      <c r="AK2" s="322"/>
      <c r="AL2" s="322"/>
      <c r="AM2" s="322"/>
      <c r="AN2" s="322"/>
      <c r="AO2" s="322"/>
      <c r="AR2" s="316"/>
      <c r="AS2" s="316" t="e">
        <f>VLOOKUP(T2,AR4:AS26,2)</f>
        <v>#N/A</v>
      </c>
      <c r="AT2" s="316"/>
      <c r="AU2" s="316" t="s">
        <v>873</v>
      </c>
      <c r="AV2" s="316"/>
      <c r="AW2" s="316" t="s">
        <v>877</v>
      </c>
      <c r="AX2" s="316" t="s">
        <v>878</v>
      </c>
    </row>
    <row r="3" spans="1:50" ht="9.9499999999999993" customHeight="1" x14ac:dyDescent="0.15">
      <c r="A3" s="583"/>
      <c r="B3" s="583"/>
      <c r="C3" s="583"/>
      <c r="D3" s="583"/>
      <c r="E3" s="583"/>
      <c r="F3" s="583"/>
      <c r="G3" s="583"/>
      <c r="H3" s="583"/>
      <c r="I3" s="583"/>
      <c r="J3" s="583"/>
      <c r="K3" s="583"/>
      <c r="L3" s="583"/>
      <c r="M3" s="583"/>
      <c r="N3" s="583"/>
      <c r="O3" s="583"/>
      <c r="P3" s="580"/>
      <c r="Q3" s="580"/>
      <c r="R3" s="580"/>
      <c r="S3" s="580"/>
      <c r="T3" s="580"/>
      <c r="U3" s="580"/>
      <c r="V3" s="580"/>
      <c r="W3" s="580"/>
      <c r="X3" s="580"/>
      <c r="Y3" s="580"/>
      <c r="Z3" s="580"/>
      <c r="AA3" s="580"/>
      <c r="AB3" s="580"/>
      <c r="AC3" s="580"/>
      <c r="AD3" s="580"/>
      <c r="AE3" s="580"/>
      <c r="AJ3" s="322"/>
      <c r="AK3" s="322"/>
      <c r="AL3" s="322"/>
      <c r="AM3" s="322"/>
      <c r="AN3" s="322"/>
      <c r="AO3" s="322"/>
      <c r="AR3" s="316"/>
      <c r="AS3" s="316"/>
      <c r="AT3" s="316"/>
      <c r="AU3" s="316"/>
      <c r="AV3" s="316"/>
      <c r="AW3" s="316"/>
      <c r="AX3" s="316"/>
    </row>
    <row r="4" spans="1:50" ht="18.75" customHeight="1" x14ac:dyDescent="0.15">
      <c r="A4" s="587" t="s">
        <v>1048</v>
      </c>
      <c r="B4" s="587"/>
      <c r="C4" s="587"/>
      <c r="D4" s="587"/>
      <c r="E4" s="587"/>
      <c r="F4" s="587"/>
      <c r="G4" s="587"/>
      <c r="H4" s="587"/>
      <c r="I4" s="587"/>
      <c r="J4" s="587"/>
      <c r="K4" s="587"/>
      <c r="L4" s="587"/>
      <c r="M4" s="587"/>
      <c r="N4" s="587"/>
      <c r="O4" s="587"/>
      <c r="P4" s="587"/>
      <c r="Q4" s="587"/>
      <c r="R4" s="587"/>
      <c r="S4" s="587"/>
      <c r="T4" s="328"/>
      <c r="U4" s="328"/>
      <c r="V4" s="328"/>
      <c r="W4" s="328"/>
      <c r="X4" s="328"/>
      <c r="Y4" s="328"/>
      <c r="Z4" s="328"/>
      <c r="AA4" s="328"/>
      <c r="AB4" s="328"/>
      <c r="AC4" s="328"/>
      <c r="AD4" s="328"/>
      <c r="AE4" s="328"/>
      <c r="AR4" s="317">
        <v>1</v>
      </c>
      <c r="AS4" s="318" t="s">
        <v>861</v>
      </c>
      <c r="AT4" s="316"/>
      <c r="AU4" s="316" t="s">
        <v>874</v>
      </c>
      <c r="AV4" s="316" t="str">
        <f>IF('第二面 '!J26="","",'第二面 '!J26)</f>
        <v/>
      </c>
      <c r="AW4" s="316" t="str">
        <f>IF(COUNTIF($AV$4:AV4,AV4)&gt;1,"重複","")</f>
        <v/>
      </c>
      <c r="AX4" s="316" t="str">
        <f>IF(AW4="",AV4,"")</f>
        <v/>
      </c>
    </row>
    <row r="5" spans="1:50" ht="18" customHeight="1" x14ac:dyDescent="0.15">
      <c r="A5" s="328"/>
      <c r="B5" s="588" t="s">
        <v>1064</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328"/>
      <c r="AG5" s="515"/>
      <c r="AH5" s="515"/>
      <c r="AI5" s="515"/>
      <c r="AJ5" s="515"/>
      <c r="AK5" s="515"/>
      <c r="AL5" s="515"/>
      <c r="AM5" s="515"/>
      <c r="AN5" s="515"/>
      <c r="AO5" s="515"/>
      <c r="AR5" s="319">
        <v>2</v>
      </c>
      <c r="AS5" s="318" t="s">
        <v>861</v>
      </c>
      <c r="AT5" s="316"/>
      <c r="AU5" s="316" t="s">
        <v>875</v>
      </c>
      <c r="AV5" s="316" t="str">
        <f>IF('第二面 '!J70="","",'第二面 '!J70)</f>
        <v/>
      </c>
      <c r="AW5" s="316" t="str">
        <f>IF(COUNTIF($AV$4:AV5,AV5)&gt;1,"重複","")</f>
        <v>重複</v>
      </c>
      <c r="AX5" s="316" t="str">
        <f t="shared" ref="AX5:AX6" si="0">IF(AW5="",AV5,"")</f>
        <v/>
      </c>
    </row>
    <row r="6" spans="1:50" ht="15" customHeight="1" x14ac:dyDescent="0.15">
      <c r="A6" s="328"/>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328"/>
      <c r="AG6" s="517" t="s">
        <v>1161</v>
      </c>
      <c r="AH6" s="436"/>
      <c r="AI6" s="322"/>
      <c r="AJ6" s="516"/>
      <c r="AK6" s="516"/>
      <c r="AL6" s="516"/>
      <c r="AM6" s="516"/>
      <c r="AN6" s="516"/>
      <c r="AO6" s="516"/>
      <c r="AR6" s="319">
        <v>3</v>
      </c>
      <c r="AS6" s="318" t="s">
        <v>861</v>
      </c>
      <c r="AT6" s="316"/>
      <c r="AU6" s="316" t="s">
        <v>876</v>
      </c>
      <c r="AV6" s="316" t="str">
        <f>IF('第二面 '!J115="","",'第二面 '!J115)</f>
        <v/>
      </c>
      <c r="AW6" s="316" t="str">
        <f>IF(COUNTIF($AV$4:AV6,AV6)&gt;1,"重複","")</f>
        <v>重複</v>
      </c>
      <c r="AX6" s="316" t="str">
        <f t="shared" si="0"/>
        <v/>
      </c>
    </row>
    <row r="7" spans="1:50" s="5" customFormat="1" ht="15" customHeight="1" x14ac:dyDescent="0.15">
      <c r="A7" s="328"/>
      <c r="B7" s="581" t="s">
        <v>895</v>
      </c>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329"/>
      <c r="AG7" s="436"/>
      <c r="AH7" s="514" t="s">
        <v>1162</v>
      </c>
      <c r="AI7" s="322"/>
      <c r="AJ7" s="506"/>
      <c r="AK7" s="506"/>
      <c r="AL7" s="506"/>
      <c r="AM7" s="506"/>
      <c r="AN7" s="506"/>
      <c r="AO7" s="506"/>
      <c r="AR7" s="319">
        <v>4</v>
      </c>
      <c r="AS7" s="318" t="s">
        <v>861</v>
      </c>
      <c r="AT7" s="320"/>
      <c r="AU7" s="320"/>
      <c r="AV7" s="320"/>
      <c r="AW7" s="320"/>
      <c r="AX7" s="320"/>
    </row>
    <row r="8" spans="1:50" s="5" customFormat="1" ht="30" customHeight="1" x14ac:dyDescent="0.15">
      <c r="A8" s="328"/>
      <c r="B8" s="584" t="s">
        <v>896</v>
      </c>
      <c r="C8" s="584"/>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329"/>
      <c r="AG8" s="585"/>
      <c r="AH8" s="585"/>
      <c r="AI8" s="585"/>
      <c r="AJ8" s="585"/>
      <c r="AK8" s="585"/>
      <c r="AL8" s="585"/>
      <c r="AM8" s="585"/>
      <c r="AN8" s="585"/>
      <c r="AO8" s="585"/>
      <c r="AR8" s="319">
        <v>5</v>
      </c>
      <c r="AS8" s="318" t="s">
        <v>861</v>
      </c>
      <c r="AT8" s="320"/>
      <c r="AU8" s="320"/>
      <c r="AV8" s="320"/>
      <c r="AW8" s="320"/>
      <c r="AX8" s="320"/>
    </row>
    <row r="9" spans="1:50" s="5" customFormat="1" ht="22.5" customHeight="1" x14ac:dyDescent="0.15">
      <c r="A9" s="328"/>
      <c r="B9" s="581" t="s">
        <v>897</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329"/>
      <c r="AG9" s="586"/>
      <c r="AH9" s="586"/>
      <c r="AI9" s="586"/>
      <c r="AJ9" s="586"/>
      <c r="AK9" s="586"/>
      <c r="AL9" s="586"/>
      <c r="AM9" s="586"/>
      <c r="AN9" s="586"/>
      <c r="AO9" s="586"/>
      <c r="AR9" s="319">
        <v>6</v>
      </c>
      <c r="AS9" s="318" t="s">
        <v>861</v>
      </c>
      <c r="AT9" s="320"/>
      <c r="AU9" s="320"/>
      <c r="AV9" s="320"/>
      <c r="AW9" s="320"/>
      <c r="AX9" s="320"/>
    </row>
    <row r="10" spans="1:50" s="5" customFormat="1" ht="18" customHeight="1" x14ac:dyDescent="0.15">
      <c r="A10" s="328"/>
      <c r="B10" s="587" t="s">
        <v>1049</v>
      </c>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329"/>
      <c r="AG10" s="590"/>
      <c r="AH10" s="590"/>
      <c r="AI10" s="590"/>
      <c r="AJ10" s="590"/>
      <c r="AK10" s="590"/>
      <c r="AL10" s="590"/>
      <c r="AM10" s="590"/>
      <c r="AN10" s="590"/>
      <c r="AO10" s="590"/>
      <c r="AR10" s="319">
        <v>7</v>
      </c>
      <c r="AS10" s="318" t="s">
        <v>861</v>
      </c>
      <c r="AT10" s="320"/>
      <c r="AU10" s="320"/>
      <c r="AV10" s="320"/>
      <c r="AW10" s="320"/>
      <c r="AX10" s="320"/>
    </row>
    <row r="11" spans="1:50" s="5" customFormat="1" ht="18" customHeight="1" x14ac:dyDescent="0.15">
      <c r="A11" s="328"/>
      <c r="B11" s="591" t="s">
        <v>1065</v>
      </c>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329"/>
      <c r="AG11" s="586"/>
      <c r="AH11" s="586"/>
      <c r="AI11" s="586"/>
      <c r="AJ11" s="586"/>
      <c r="AK11" s="586"/>
      <c r="AL11" s="586"/>
      <c r="AM11" s="586"/>
      <c r="AN11" s="586"/>
      <c r="AO11" s="586"/>
      <c r="AR11" s="319">
        <v>8</v>
      </c>
      <c r="AS11" s="318" t="s">
        <v>861</v>
      </c>
      <c r="AT11" s="320"/>
      <c r="AU11" s="320"/>
      <c r="AV11" s="320"/>
      <c r="AW11" s="320"/>
      <c r="AX11" s="320"/>
    </row>
    <row r="12" spans="1:50" s="5" customFormat="1" ht="15" customHeight="1" x14ac:dyDescent="0.15">
      <c r="A12" s="328"/>
      <c r="B12" s="328"/>
      <c r="C12" s="328"/>
      <c r="D12" s="328"/>
      <c r="E12" s="328"/>
      <c r="F12" s="328"/>
      <c r="G12" s="328"/>
      <c r="H12" s="328"/>
      <c r="I12" s="328"/>
      <c r="J12" s="328"/>
      <c r="K12" s="328"/>
      <c r="L12" s="328"/>
      <c r="M12" s="328"/>
      <c r="N12" s="328"/>
      <c r="O12" s="330"/>
      <c r="P12" s="330"/>
      <c r="Q12" s="330"/>
      <c r="R12" s="330"/>
      <c r="S12" s="330"/>
      <c r="T12" s="330"/>
      <c r="U12" s="330"/>
      <c r="V12" s="330"/>
      <c r="W12" s="330"/>
      <c r="X12" s="330"/>
      <c r="Y12" s="330"/>
      <c r="Z12" s="330"/>
      <c r="AA12" s="330"/>
      <c r="AB12" s="330"/>
      <c r="AC12" s="330"/>
      <c r="AD12" s="328"/>
      <c r="AE12" s="329"/>
      <c r="AG12" s="586"/>
      <c r="AH12" s="586"/>
      <c r="AI12" s="586"/>
      <c r="AJ12" s="586"/>
      <c r="AK12" s="586"/>
      <c r="AL12" s="586"/>
      <c r="AM12" s="586"/>
      <c r="AN12" s="586"/>
      <c r="AO12" s="586"/>
      <c r="AR12" s="319">
        <v>9</v>
      </c>
      <c r="AS12" s="318" t="s">
        <v>861</v>
      </c>
      <c r="AT12" s="320"/>
      <c r="AU12" s="320"/>
      <c r="AV12" s="320"/>
      <c r="AW12" s="320"/>
      <c r="AX12" s="320"/>
    </row>
    <row r="13" spans="1:50" s="5" customFormat="1" ht="15" customHeight="1" x14ac:dyDescent="0.15">
      <c r="A13" s="328"/>
      <c r="B13" s="328"/>
      <c r="C13" s="328"/>
      <c r="D13" s="328"/>
      <c r="E13" s="328"/>
      <c r="F13" s="328"/>
      <c r="G13" s="328"/>
      <c r="H13" s="328"/>
      <c r="I13" s="328"/>
      <c r="J13" s="328"/>
      <c r="K13" s="328"/>
      <c r="L13" s="328"/>
      <c r="M13" s="328"/>
      <c r="N13" s="328"/>
      <c r="O13" s="328"/>
      <c r="P13" s="328"/>
      <c r="Q13" s="328"/>
      <c r="R13" s="330"/>
      <c r="S13" s="330"/>
      <c r="T13" s="592" t="s">
        <v>898</v>
      </c>
      <c r="U13" s="592"/>
      <c r="V13" s="592"/>
      <c r="W13" s="592"/>
      <c r="X13" s="592"/>
      <c r="Y13" s="592"/>
      <c r="Z13" s="592"/>
      <c r="AA13" s="592"/>
      <c r="AB13" s="592"/>
      <c r="AC13" s="592"/>
      <c r="AD13" s="592"/>
      <c r="AE13" s="329"/>
      <c r="AG13" s="586"/>
      <c r="AH13" s="586"/>
      <c r="AI13" s="586"/>
      <c r="AJ13" s="586"/>
      <c r="AK13" s="586"/>
      <c r="AL13" s="586"/>
      <c r="AM13" s="586"/>
      <c r="AN13" s="586"/>
      <c r="AO13" s="586"/>
      <c r="AR13" s="319">
        <v>10</v>
      </c>
      <c r="AS13" s="318" t="s">
        <v>861</v>
      </c>
      <c r="AT13" s="320"/>
      <c r="AU13" s="320"/>
      <c r="AV13" s="320"/>
      <c r="AW13" s="320"/>
      <c r="AX13" s="320"/>
    </row>
    <row r="14" spans="1:50" ht="15" customHeight="1" x14ac:dyDescent="0.15">
      <c r="A14" s="328"/>
      <c r="B14" s="331"/>
      <c r="C14" s="331"/>
      <c r="D14" s="331"/>
      <c r="E14" s="331"/>
      <c r="F14" s="331"/>
      <c r="G14" s="331"/>
      <c r="H14" s="331"/>
      <c r="I14" s="331"/>
      <c r="J14" s="331"/>
      <c r="K14" s="331"/>
      <c r="L14" s="331"/>
      <c r="M14" s="331"/>
      <c r="N14" s="331"/>
      <c r="O14" s="331"/>
      <c r="P14" s="331"/>
      <c r="Q14" s="332"/>
      <c r="R14" s="332"/>
      <c r="S14" s="332"/>
      <c r="T14" s="332"/>
      <c r="U14" s="332"/>
      <c r="V14" s="332"/>
      <c r="W14" s="332"/>
      <c r="X14" s="332"/>
      <c r="Y14" s="332"/>
      <c r="Z14" s="332"/>
      <c r="AA14" s="332"/>
      <c r="AB14" s="332"/>
      <c r="AC14" s="331"/>
      <c r="AD14" s="331"/>
      <c r="AE14" s="328"/>
      <c r="AG14" s="322"/>
      <c r="AH14" s="323"/>
      <c r="AI14" s="322"/>
      <c r="AJ14" s="322"/>
      <c r="AK14" s="322"/>
      <c r="AL14" s="322"/>
      <c r="AM14" s="322"/>
      <c r="AN14" s="322"/>
      <c r="AR14" s="319">
        <v>11</v>
      </c>
      <c r="AS14" s="318" t="s">
        <v>861</v>
      </c>
      <c r="AT14" s="316"/>
      <c r="AU14" s="316"/>
      <c r="AV14" s="316"/>
      <c r="AW14" s="316"/>
      <c r="AX14" s="316"/>
    </row>
    <row r="15" spans="1:50" s="5" customFormat="1" ht="15" customHeight="1" x14ac:dyDescent="0.15">
      <c r="A15" s="328"/>
      <c r="B15" s="599" t="s">
        <v>236</v>
      </c>
      <c r="C15" s="599"/>
      <c r="D15" s="599"/>
      <c r="E15" s="599"/>
      <c r="F15" s="599"/>
      <c r="G15" s="599"/>
      <c r="H15" s="599"/>
      <c r="I15" s="599"/>
      <c r="J15" s="599"/>
      <c r="K15" s="599"/>
      <c r="L15" s="599"/>
      <c r="M15" s="597">
        <f>第一面!T2</f>
        <v>0</v>
      </c>
      <c r="N15" s="597"/>
      <c r="O15" s="597"/>
      <c r="P15" s="597" t="s">
        <v>237</v>
      </c>
      <c r="Q15" s="597">
        <f>第一面!W2</f>
        <v>0</v>
      </c>
      <c r="R15" s="597"/>
      <c r="S15" s="597"/>
      <c r="T15" s="597" t="s">
        <v>237</v>
      </c>
      <c r="U15" s="597">
        <f>第一面!Z2</f>
        <v>0</v>
      </c>
      <c r="V15" s="597"/>
      <c r="W15" s="597"/>
      <c r="X15" s="597"/>
      <c r="Y15" s="597"/>
      <c r="Z15" s="597"/>
      <c r="AA15" s="597"/>
      <c r="AB15" s="597" t="s">
        <v>237</v>
      </c>
      <c r="AC15" s="597">
        <v>1</v>
      </c>
      <c r="AD15" s="333"/>
      <c r="AE15" s="329"/>
      <c r="AG15" s="324"/>
      <c r="AH15" s="76"/>
      <c r="AI15" s="76"/>
      <c r="AJ15" s="76"/>
      <c r="AK15" s="76"/>
      <c r="AL15" s="76"/>
      <c r="AM15" s="76"/>
      <c r="AN15" s="76"/>
      <c r="AR15" s="319">
        <v>12</v>
      </c>
      <c r="AS15" s="318" t="s">
        <v>861</v>
      </c>
      <c r="AT15" s="320"/>
      <c r="AU15" s="320"/>
      <c r="AV15" s="320"/>
      <c r="AW15" s="320"/>
      <c r="AX15" s="320"/>
    </row>
    <row r="16" spans="1:50" s="5" customFormat="1" ht="15" customHeight="1" x14ac:dyDescent="0.15">
      <c r="A16" s="328"/>
      <c r="B16" s="600"/>
      <c r="C16" s="600"/>
      <c r="D16" s="600"/>
      <c r="E16" s="600"/>
      <c r="F16" s="600"/>
      <c r="G16" s="600"/>
      <c r="H16" s="600"/>
      <c r="I16" s="600"/>
      <c r="J16" s="600"/>
      <c r="K16" s="600"/>
      <c r="L16" s="600"/>
      <c r="M16" s="598"/>
      <c r="N16" s="598"/>
      <c r="O16" s="598"/>
      <c r="P16" s="598"/>
      <c r="Q16" s="598"/>
      <c r="R16" s="598"/>
      <c r="S16" s="598"/>
      <c r="T16" s="598"/>
      <c r="U16" s="598"/>
      <c r="V16" s="598"/>
      <c r="W16" s="598"/>
      <c r="X16" s="598"/>
      <c r="Y16" s="598"/>
      <c r="Z16" s="598"/>
      <c r="AA16" s="598"/>
      <c r="AB16" s="598"/>
      <c r="AC16" s="598"/>
      <c r="AD16" s="334"/>
      <c r="AE16" s="329"/>
      <c r="AG16" s="593"/>
      <c r="AH16" s="593"/>
      <c r="AI16" s="593"/>
      <c r="AJ16" s="593"/>
      <c r="AK16" s="593"/>
      <c r="AL16" s="593"/>
      <c r="AM16" s="593"/>
      <c r="AN16" s="593"/>
      <c r="AO16" s="593"/>
      <c r="AP16" s="593"/>
      <c r="AQ16" s="593"/>
      <c r="AR16" s="319">
        <v>200</v>
      </c>
      <c r="AS16" s="319" t="s">
        <v>862</v>
      </c>
      <c r="AT16" s="320"/>
      <c r="AU16" s="320"/>
      <c r="AV16" s="320"/>
      <c r="AW16" s="320"/>
      <c r="AX16" s="320"/>
    </row>
    <row r="17" spans="1:50" s="5" customFormat="1" ht="15" customHeight="1" x14ac:dyDescent="0.15">
      <c r="A17" s="328"/>
      <c r="B17" s="329"/>
      <c r="C17" s="599" t="s">
        <v>899</v>
      </c>
      <c r="D17" s="599"/>
      <c r="E17" s="599"/>
      <c r="F17" s="599"/>
      <c r="G17" s="599"/>
      <c r="H17" s="599"/>
      <c r="I17" s="329"/>
      <c r="J17" s="594"/>
      <c r="K17" s="594"/>
      <c r="L17" s="594"/>
      <c r="M17" s="594"/>
      <c r="N17" s="594"/>
      <c r="O17" s="594"/>
      <c r="P17" s="594"/>
      <c r="Q17" s="594"/>
      <c r="R17" s="594"/>
      <c r="S17" s="594"/>
      <c r="T17" s="594"/>
      <c r="U17" s="594"/>
      <c r="V17" s="594"/>
      <c r="W17" s="594"/>
      <c r="X17" s="594"/>
      <c r="Y17" s="594"/>
      <c r="Z17" s="594"/>
      <c r="AA17" s="594"/>
      <c r="AB17" s="594"/>
      <c r="AC17" s="594"/>
      <c r="AD17" s="329"/>
      <c r="AE17" s="329"/>
      <c r="AG17" s="595"/>
      <c r="AH17" s="595"/>
      <c r="AI17" s="595"/>
      <c r="AJ17" s="595"/>
      <c r="AK17" s="595"/>
      <c r="AL17" s="595"/>
      <c r="AM17" s="595"/>
      <c r="AN17" s="595"/>
      <c r="AO17" s="595"/>
      <c r="AP17" s="595"/>
      <c r="AR17" s="319">
        <v>300</v>
      </c>
      <c r="AS17" s="319" t="s">
        <v>863</v>
      </c>
      <c r="AT17" s="320"/>
      <c r="AU17" s="320"/>
      <c r="AV17" s="320"/>
      <c r="AW17" s="320"/>
      <c r="AX17" s="320"/>
    </row>
    <row r="18" spans="1:50" s="5" customFormat="1" ht="15" customHeight="1" x14ac:dyDescent="0.15">
      <c r="A18" s="328"/>
      <c r="B18" s="329"/>
      <c r="C18" s="589"/>
      <c r="D18" s="589"/>
      <c r="E18" s="589"/>
      <c r="F18" s="589"/>
      <c r="G18" s="589"/>
      <c r="H18" s="589"/>
      <c r="I18" s="329"/>
      <c r="J18" s="596" t="str">
        <f>"〒"&amp;第一面!N32</f>
        <v>〒</v>
      </c>
      <c r="K18" s="596"/>
      <c r="L18" s="596"/>
      <c r="M18" s="596"/>
      <c r="N18" s="596"/>
      <c r="O18" s="596"/>
      <c r="P18" s="596"/>
      <c r="Q18" s="596"/>
      <c r="R18" s="596"/>
      <c r="S18" s="596"/>
      <c r="T18" s="596"/>
      <c r="U18" s="596"/>
      <c r="V18" s="596"/>
      <c r="W18" s="596"/>
      <c r="X18" s="596"/>
      <c r="Y18" s="596"/>
      <c r="Z18" s="596"/>
      <c r="AA18" s="596"/>
      <c r="AB18" s="596"/>
      <c r="AC18" s="596"/>
      <c r="AD18" s="329"/>
      <c r="AE18" s="329"/>
      <c r="AG18" s="76"/>
      <c r="AH18" s="76"/>
      <c r="AI18" s="76"/>
      <c r="AJ18" s="76"/>
      <c r="AK18" s="76"/>
      <c r="AL18" s="76"/>
      <c r="AM18" s="76"/>
      <c r="AN18" s="76"/>
      <c r="AO18" s="76"/>
      <c r="AP18" s="76"/>
      <c r="AR18" s="319">
        <v>400</v>
      </c>
      <c r="AS18" s="319" t="s">
        <v>864</v>
      </c>
      <c r="AT18" s="320"/>
      <c r="AU18" s="320"/>
      <c r="AV18" s="320"/>
      <c r="AW18" s="320"/>
      <c r="AX18" s="320"/>
    </row>
    <row r="19" spans="1:50" s="5" customFormat="1" ht="15" customHeight="1" x14ac:dyDescent="0.15">
      <c r="A19" s="328"/>
      <c r="B19" s="329"/>
      <c r="C19" s="589"/>
      <c r="D19" s="589"/>
      <c r="E19" s="589"/>
      <c r="F19" s="589"/>
      <c r="G19" s="589"/>
      <c r="H19" s="589"/>
      <c r="I19" s="329"/>
      <c r="J19" s="329"/>
      <c r="K19" s="601">
        <f>第一面!J33</f>
        <v>0</v>
      </c>
      <c r="L19" s="601"/>
      <c r="M19" s="601"/>
      <c r="N19" s="601"/>
      <c r="O19" s="601"/>
      <c r="P19" s="601"/>
      <c r="Q19" s="601"/>
      <c r="R19" s="601"/>
      <c r="S19" s="601"/>
      <c r="T19" s="601"/>
      <c r="U19" s="601"/>
      <c r="V19" s="601"/>
      <c r="W19" s="601"/>
      <c r="X19" s="601"/>
      <c r="Y19" s="601"/>
      <c r="Z19" s="601"/>
      <c r="AA19" s="601"/>
      <c r="AB19" s="601"/>
      <c r="AC19" s="601"/>
      <c r="AD19" s="329"/>
      <c r="AE19" s="329"/>
      <c r="AR19" s="321">
        <v>500</v>
      </c>
      <c r="AS19" s="321" t="s">
        <v>865</v>
      </c>
      <c r="AT19" s="320"/>
      <c r="AU19" s="320"/>
      <c r="AV19" s="320"/>
      <c r="AW19" s="320"/>
      <c r="AX19" s="320"/>
    </row>
    <row r="20" spans="1:50" s="5" customFormat="1" ht="15" customHeight="1" x14ac:dyDescent="0.15">
      <c r="A20" s="328"/>
      <c r="B20" s="329"/>
      <c r="C20" s="589"/>
      <c r="D20" s="589"/>
      <c r="E20" s="589"/>
      <c r="F20" s="589"/>
      <c r="G20" s="589"/>
      <c r="H20" s="589"/>
      <c r="I20" s="329"/>
      <c r="J20" s="594">
        <f>第一面!J35</f>
        <v>0</v>
      </c>
      <c r="K20" s="594"/>
      <c r="L20" s="594"/>
      <c r="M20" s="594"/>
      <c r="N20" s="594"/>
      <c r="O20" s="594"/>
      <c r="P20" s="594"/>
      <c r="Q20" s="594"/>
      <c r="R20" s="594"/>
      <c r="S20" s="594"/>
      <c r="T20" s="594"/>
      <c r="U20" s="594"/>
      <c r="V20" s="594"/>
      <c r="W20" s="594"/>
      <c r="X20" s="594"/>
      <c r="Y20" s="594"/>
      <c r="Z20" s="594"/>
      <c r="AA20" s="594"/>
      <c r="AB20" s="594"/>
      <c r="AC20" s="594"/>
      <c r="AD20" s="329"/>
      <c r="AE20" s="329"/>
      <c r="AR20" s="319">
        <v>600</v>
      </c>
      <c r="AS20" s="319" t="s">
        <v>866</v>
      </c>
      <c r="AT20" s="320"/>
      <c r="AU20" s="320"/>
      <c r="AV20" s="320"/>
      <c r="AW20" s="320"/>
      <c r="AX20" s="320"/>
    </row>
    <row r="21" spans="1:50" s="5" customFormat="1" ht="15" customHeight="1" x14ac:dyDescent="0.15">
      <c r="A21" s="328"/>
      <c r="B21" s="329"/>
      <c r="C21" s="589"/>
      <c r="D21" s="589"/>
      <c r="E21" s="589"/>
      <c r="F21" s="589"/>
      <c r="G21" s="589"/>
      <c r="H21" s="589"/>
      <c r="I21" s="329"/>
      <c r="J21" s="601">
        <f>第一面!J36</f>
        <v>0</v>
      </c>
      <c r="K21" s="601"/>
      <c r="L21" s="601"/>
      <c r="M21" s="601"/>
      <c r="N21" s="601"/>
      <c r="O21" s="601"/>
      <c r="P21" s="601"/>
      <c r="Q21" s="601"/>
      <c r="R21" s="601"/>
      <c r="S21" s="601"/>
      <c r="T21" s="601"/>
      <c r="U21" s="601"/>
      <c r="V21" s="601"/>
      <c r="W21" s="601"/>
      <c r="X21" s="601"/>
      <c r="Y21" s="601"/>
      <c r="Z21" s="601"/>
      <c r="AA21" s="601"/>
      <c r="AB21" s="601"/>
      <c r="AC21" s="601"/>
      <c r="AD21" s="329"/>
      <c r="AE21" s="329"/>
      <c r="AG21" s="59"/>
      <c r="AR21" s="319">
        <v>700</v>
      </c>
      <c r="AS21" s="319" t="s">
        <v>867</v>
      </c>
      <c r="AT21" s="320"/>
      <c r="AU21" s="320"/>
      <c r="AV21" s="320"/>
      <c r="AW21" s="320"/>
      <c r="AX21" s="320"/>
    </row>
    <row r="22" spans="1:50" s="5" customFormat="1" ht="8.1" customHeight="1" x14ac:dyDescent="0.15">
      <c r="A22" s="328"/>
      <c r="B22" s="334"/>
      <c r="C22" s="600"/>
      <c r="D22" s="600"/>
      <c r="E22" s="600"/>
      <c r="F22" s="600"/>
      <c r="G22" s="600"/>
      <c r="H22" s="600"/>
      <c r="I22" s="334"/>
      <c r="J22" s="334"/>
      <c r="K22" s="334"/>
      <c r="L22" s="334"/>
      <c r="M22" s="334"/>
      <c r="N22" s="334"/>
      <c r="O22" s="334"/>
      <c r="P22" s="334"/>
      <c r="Q22" s="334"/>
      <c r="R22" s="334"/>
      <c r="S22" s="334"/>
      <c r="T22" s="334"/>
      <c r="U22" s="334"/>
      <c r="V22" s="334"/>
      <c r="W22" s="334"/>
      <c r="X22" s="334"/>
      <c r="Y22" s="334"/>
      <c r="Z22" s="334"/>
      <c r="AA22" s="334"/>
      <c r="AB22" s="334"/>
      <c r="AC22" s="334"/>
      <c r="AD22" s="334"/>
      <c r="AE22" s="329"/>
      <c r="AR22" s="319">
        <v>800</v>
      </c>
      <c r="AS22" s="319" t="s">
        <v>868</v>
      </c>
      <c r="AT22" s="320"/>
      <c r="AU22" s="320"/>
      <c r="AV22" s="320"/>
      <c r="AW22" s="320"/>
      <c r="AX22" s="320"/>
    </row>
    <row r="23" spans="1:50" s="5" customFormat="1" ht="8.1" customHeight="1" x14ac:dyDescent="0.15">
      <c r="A23" s="328"/>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29"/>
      <c r="AR23" s="319">
        <v>900</v>
      </c>
      <c r="AS23" s="319" t="s">
        <v>869</v>
      </c>
      <c r="AT23" s="320"/>
      <c r="AU23" s="320"/>
      <c r="AV23" s="320"/>
      <c r="AW23" s="320"/>
      <c r="AX23" s="320"/>
    </row>
    <row r="24" spans="1:50" s="5" customFormat="1" ht="15" customHeight="1" x14ac:dyDescent="0.15">
      <c r="A24" s="328"/>
      <c r="B24" s="589" t="s">
        <v>900</v>
      </c>
      <c r="C24" s="589"/>
      <c r="D24" s="589"/>
      <c r="E24" s="589"/>
      <c r="F24" s="589"/>
      <c r="G24" s="589"/>
      <c r="H24" s="589"/>
      <c r="I24" s="329"/>
      <c r="J24" s="329"/>
      <c r="K24" s="329"/>
      <c r="L24" s="329"/>
      <c r="M24" s="329"/>
      <c r="N24" s="329"/>
      <c r="O24" s="329"/>
      <c r="P24" s="329"/>
      <c r="Q24" s="329"/>
      <c r="R24" s="589" t="s">
        <v>901</v>
      </c>
      <c r="S24" s="589"/>
      <c r="T24" s="589"/>
      <c r="U24" s="589"/>
      <c r="V24" s="589"/>
      <c r="W24" s="589"/>
      <c r="X24" s="589"/>
      <c r="Y24" s="589"/>
      <c r="Z24" s="589"/>
      <c r="AA24" s="589"/>
      <c r="AB24" s="589"/>
      <c r="AC24" s="589"/>
      <c r="AD24" s="329"/>
      <c r="AE24" s="329"/>
      <c r="AG24" s="593"/>
      <c r="AH24" s="593"/>
      <c r="AI24" s="593"/>
      <c r="AJ24" s="593"/>
      <c r="AK24" s="593"/>
      <c r="AL24" s="593"/>
      <c r="AM24" s="593"/>
      <c r="AN24" s="593"/>
      <c r="AO24" s="593"/>
      <c r="AP24" s="593"/>
      <c r="AQ24" s="593"/>
      <c r="AR24" s="319">
        <v>910</v>
      </c>
      <c r="AS24" s="319" t="s">
        <v>870</v>
      </c>
      <c r="AT24" s="320"/>
      <c r="AU24" s="320"/>
      <c r="AV24" s="320"/>
      <c r="AW24" s="320"/>
      <c r="AX24" s="320"/>
    </row>
    <row r="25" spans="1:50" s="5" customFormat="1" ht="15" customHeight="1" x14ac:dyDescent="0.15">
      <c r="A25" s="328"/>
      <c r="B25" s="329"/>
      <c r="C25" s="329"/>
      <c r="D25" s="329"/>
      <c r="E25" s="329"/>
      <c r="F25" s="329"/>
      <c r="G25" s="329"/>
      <c r="H25" s="329"/>
      <c r="I25" s="329"/>
      <c r="J25" s="336"/>
      <c r="K25" s="609">
        <f>I26+I27+I28</f>
        <v>0</v>
      </c>
      <c r="L25" s="609"/>
      <c r="M25" s="611" t="s">
        <v>903</v>
      </c>
      <c r="N25" s="611"/>
      <c r="O25" s="611"/>
      <c r="P25" s="611"/>
      <c r="Q25" s="611"/>
      <c r="R25" s="610">
        <f>IF(K25=1,4000,IF(K25=2,7000,IF(K25=3,10000,0)))</f>
        <v>0</v>
      </c>
      <c r="S25" s="610"/>
      <c r="T25" s="610"/>
      <c r="U25" s="610"/>
      <c r="V25" s="610"/>
      <c r="W25" s="610"/>
      <c r="X25" s="610"/>
      <c r="Y25" s="610"/>
      <c r="Z25" s="610"/>
      <c r="AA25" s="610"/>
      <c r="AB25" s="611" t="s">
        <v>902</v>
      </c>
      <c r="AC25" s="611"/>
      <c r="AD25" s="329"/>
      <c r="AE25" s="329"/>
      <c r="AG25" s="595"/>
      <c r="AH25" s="595"/>
      <c r="AI25" s="595"/>
      <c r="AJ25" s="595"/>
      <c r="AK25" s="595"/>
      <c r="AL25" s="595"/>
      <c r="AM25" s="595"/>
      <c r="AN25" s="595"/>
      <c r="AO25" s="595"/>
      <c r="AP25" s="595"/>
      <c r="AR25" s="321">
        <v>920</v>
      </c>
      <c r="AS25" s="321" t="s">
        <v>871</v>
      </c>
      <c r="AT25" s="320"/>
      <c r="AU25" s="320"/>
      <c r="AV25" s="320"/>
      <c r="AW25" s="320"/>
      <c r="AX25" s="320"/>
    </row>
    <row r="26" spans="1:50" s="5" customFormat="1" ht="15" customHeight="1" x14ac:dyDescent="0.15">
      <c r="A26" s="328"/>
      <c r="B26" s="329"/>
      <c r="C26" s="329" t="str">
        <f>'第二面 '!K9</f>
        <v>□</v>
      </c>
      <c r="D26" s="329" t="str">
        <f>'第二面 '!L9</f>
        <v>換気設備</v>
      </c>
      <c r="E26" s="329"/>
      <c r="F26" s="329"/>
      <c r="G26" s="329"/>
      <c r="H26" s="329"/>
      <c r="I26" s="337">
        <f>IF(C26="□",0,1)</f>
        <v>0</v>
      </c>
      <c r="J26" s="338"/>
      <c r="K26" s="609"/>
      <c r="L26" s="609"/>
      <c r="M26" s="611"/>
      <c r="N26" s="611"/>
      <c r="O26" s="611"/>
      <c r="P26" s="611"/>
      <c r="Q26" s="611"/>
      <c r="R26" s="610"/>
      <c r="S26" s="610"/>
      <c r="T26" s="610"/>
      <c r="U26" s="610"/>
      <c r="V26" s="610"/>
      <c r="W26" s="610"/>
      <c r="X26" s="610"/>
      <c r="Y26" s="610"/>
      <c r="Z26" s="610"/>
      <c r="AA26" s="610"/>
      <c r="AB26" s="611"/>
      <c r="AC26" s="611"/>
      <c r="AD26" s="329"/>
      <c r="AE26" s="329"/>
      <c r="AG26" s="76"/>
      <c r="AH26" s="76"/>
      <c r="AI26" s="76"/>
      <c r="AJ26" s="76"/>
      <c r="AK26" s="76"/>
      <c r="AL26" s="76"/>
      <c r="AM26" s="76"/>
      <c r="AN26" s="76"/>
      <c r="AO26" s="76"/>
      <c r="AP26" s="76"/>
      <c r="AR26" s="319">
        <v>930</v>
      </c>
      <c r="AS26" s="319" t="s">
        <v>872</v>
      </c>
      <c r="AT26" s="320"/>
      <c r="AU26" s="320"/>
      <c r="AV26" s="320"/>
      <c r="AW26" s="320"/>
      <c r="AX26" s="320"/>
    </row>
    <row r="27" spans="1:50" s="5" customFormat="1" ht="15" customHeight="1" x14ac:dyDescent="0.15">
      <c r="A27" s="328"/>
      <c r="B27" s="329"/>
      <c r="C27" s="329" t="str">
        <f>'第二面 '!P9</f>
        <v>□</v>
      </c>
      <c r="D27" s="329" t="str">
        <f>'第二面 '!Q9</f>
        <v>排煙設備</v>
      </c>
      <c r="E27" s="329"/>
      <c r="F27" s="329"/>
      <c r="G27" s="329"/>
      <c r="H27" s="339"/>
      <c r="I27" s="337">
        <f t="shared" ref="I27:I28" si="1">IF(C27="□",0,1)</f>
        <v>0</v>
      </c>
      <c r="J27" s="340"/>
      <c r="K27" s="609"/>
      <c r="L27" s="609"/>
      <c r="M27" s="611"/>
      <c r="N27" s="611"/>
      <c r="O27" s="611"/>
      <c r="P27" s="611"/>
      <c r="Q27" s="611"/>
      <c r="R27" s="610"/>
      <c r="S27" s="610"/>
      <c r="T27" s="610"/>
      <c r="U27" s="610"/>
      <c r="V27" s="610"/>
      <c r="W27" s="610"/>
      <c r="X27" s="610"/>
      <c r="Y27" s="610"/>
      <c r="Z27" s="610"/>
      <c r="AA27" s="610"/>
      <c r="AB27" s="611"/>
      <c r="AC27" s="611"/>
      <c r="AD27" s="329"/>
      <c r="AE27" s="329"/>
      <c r="AR27" s="320"/>
      <c r="AS27" s="320"/>
      <c r="AT27" s="320"/>
      <c r="AU27" s="320"/>
      <c r="AV27" s="320"/>
      <c r="AW27" s="320"/>
      <c r="AX27" s="320"/>
    </row>
    <row r="28" spans="1:50" s="5" customFormat="1" ht="15" customHeight="1" x14ac:dyDescent="0.15">
      <c r="A28" s="328"/>
      <c r="B28" s="329"/>
      <c r="C28" s="329" t="str">
        <f>'第二面 '!V9</f>
        <v>□</v>
      </c>
      <c r="D28" s="594" t="str">
        <f>'第二面 '!W9</f>
        <v>非常用の照明装置</v>
      </c>
      <c r="E28" s="594"/>
      <c r="F28" s="594"/>
      <c r="G28" s="594"/>
      <c r="H28" s="594"/>
      <c r="I28" s="337">
        <f t="shared" si="1"/>
        <v>0</v>
      </c>
      <c r="J28" s="338"/>
      <c r="K28" s="609"/>
      <c r="L28" s="609"/>
      <c r="M28" s="611"/>
      <c r="N28" s="611"/>
      <c r="O28" s="611"/>
      <c r="P28" s="611"/>
      <c r="Q28" s="611"/>
      <c r="R28" s="610"/>
      <c r="S28" s="610"/>
      <c r="T28" s="610"/>
      <c r="U28" s="610"/>
      <c r="V28" s="610"/>
      <c r="W28" s="610"/>
      <c r="X28" s="610"/>
      <c r="Y28" s="610"/>
      <c r="Z28" s="610"/>
      <c r="AA28" s="610"/>
      <c r="AB28" s="611"/>
      <c r="AC28" s="611"/>
      <c r="AD28" s="329"/>
      <c r="AE28" s="329"/>
    </row>
    <row r="29" spans="1:50" s="5" customFormat="1" ht="15" customHeight="1" x14ac:dyDescent="0.15">
      <c r="A29" s="328"/>
      <c r="B29" s="329"/>
      <c r="C29" s="329"/>
      <c r="D29" s="329"/>
      <c r="E29" s="329"/>
      <c r="F29" s="329"/>
      <c r="G29" s="329"/>
      <c r="H29" s="329"/>
      <c r="I29" s="329"/>
      <c r="J29" s="329"/>
      <c r="K29" s="329"/>
      <c r="L29" s="329"/>
      <c r="M29" s="329"/>
      <c r="N29" s="589" t="s">
        <v>915</v>
      </c>
      <c r="O29" s="589"/>
      <c r="P29" s="607">
        <f>R25-Y29</f>
        <v>0</v>
      </c>
      <c r="Q29" s="607"/>
      <c r="R29" s="607"/>
      <c r="S29" s="607"/>
      <c r="T29" s="607"/>
      <c r="U29" s="608" t="s">
        <v>916</v>
      </c>
      <c r="V29" s="608"/>
      <c r="W29" s="608"/>
      <c r="X29" s="608"/>
      <c r="Y29" s="607">
        <f>ROUNDDOWN(R25-(R25/1.1),0)</f>
        <v>0</v>
      </c>
      <c r="Z29" s="607"/>
      <c r="AA29" s="607"/>
      <c r="AB29" s="344" t="s">
        <v>902</v>
      </c>
      <c r="AC29" s="329" t="s">
        <v>251</v>
      </c>
      <c r="AD29" s="329"/>
      <c r="AE29" s="329"/>
      <c r="AG29" s="59"/>
    </row>
    <row r="30" spans="1:50" s="5" customFormat="1" ht="8.1" customHeight="1" x14ac:dyDescent="0.15">
      <c r="A30" s="328"/>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29"/>
    </row>
    <row r="31" spans="1:50" s="5" customFormat="1" ht="8.1" customHeight="1" x14ac:dyDescent="0.15">
      <c r="A31" s="328"/>
      <c r="B31" s="599" t="s">
        <v>905</v>
      </c>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329"/>
    </row>
    <row r="32" spans="1:50" s="5" customFormat="1" ht="15" customHeight="1" x14ac:dyDescent="0.15">
      <c r="A32" s="328"/>
      <c r="B32" s="589"/>
      <c r="C32" s="589"/>
      <c r="D32" s="589"/>
      <c r="E32" s="589"/>
      <c r="F32" s="589"/>
      <c r="G32" s="589"/>
      <c r="H32" s="589"/>
      <c r="I32" s="589"/>
      <c r="J32" s="589"/>
      <c r="K32" s="589"/>
      <c r="L32" s="589"/>
      <c r="M32" s="589"/>
      <c r="N32" s="589"/>
      <c r="O32" s="589"/>
      <c r="P32" s="589"/>
      <c r="Q32" s="589"/>
      <c r="R32" s="589"/>
      <c r="S32" s="589"/>
      <c r="T32" s="589"/>
      <c r="U32" s="589"/>
      <c r="V32" s="589"/>
      <c r="W32" s="589"/>
      <c r="X32" s="589"/>
      <c r="Y32" s="589"/>
      <c r="Z32" s="589"/>
      <c r="AA32" s="589"/>
      <c r="AB32" s="589"/>
      <c r="AC32" s="589"/>
      <c r="AD32" s="589"/>
      <c r="AE32" s="329"/>
    </row>
    <row r="33" spans="1:43" s="5" customFormat="1" ht="15" customHeight="1" x14ac:dyDescent="0.15">
      <c r="A33" s="341"/>
      <c r="B33" s="589" t="s">
        <v>906</v>
      </c>
      <c r="C33" s="589"/>
      <c r="D33" s="589"/>
      <c r="E33" s="615" t="s">
        <v>907</v>
      </c>
      <c r="F33" s="615"/>
      <c r="G33" s="615"/>
      <c r="H33" s="615"/>
      <c r="I33" s="613"/>
      <c r="J33" s="613"/>
      <c r="K33" s="613"/>
      <c r="L33" s="613"/>
      <c r="M33" s="613"/>
      <c r="N33" s="613"/>
      <c r="O33" s="613"/>
      <c r="P33" s="613"/>
      <c r="Q33" s="613"/>
      <c r="R33" s="613"/>
      <c r="S33" s="613"/>
      <c r="T33" s="613"/>
      <c r="U33" s="613"/>
      <c r="V33" s="613"/>
      <c r="W33" s="613"/>
      <c r="X33" s="613"/>
      <c r="Y33" s="613"/>
      <c r="Z33" s="613"/>
      <c r="AA33" s="613"/>
      <c r="AB33" s="613"/>
      <c r="AC33" s="79"/>
      <c r="AD33" s="64"/>
      <c r="AE33" s="64"/>
      <c r="AG33" s="595"/>
      <c r="AH33" s="595"/>
      <c r="AI33" s="595"/>
      <c r="AJ33" s="595"/>
      <c r="AK33" s="595"/>
      <c r="AL33" s="595"/>
      <c r="AM33" s="595"/>
      <c r="AN33" s="595"/>
      <c r="AO33" s="595"/>
      <c r="AP33" s="595"/>
      <c r="AQ33" s="78"/>
    </row>
    <row r="34" spans="1:43" s="5" customFormat="1" ht="15" customHeight="1" x14ac:dyDescent="0.15">
      <c r="A34" s="341"/>
      <c r="B34" s="589"/>
      <c r="C34" s="589"/>
      <c r="D34" s="589"/>
      <c r="E34" s="616" t="s">
        <v>908</v>
      </c>
      <c r="F34" s="616"/>
      <c r="G34" s="616"/>
      <c r="H34" s="616"/>
      <c r="I34" s="612"/>
      <c r="J34" s="612"/>
      <c r="K34" s="612"/>
      <c r="L34" s="612"/>
      <c r="M34" s="612"/>
      <c r="N34" s="612"/>
      <c r="O34" s="612"/>
      <c r="P34" s="612"/>
      <c r="Q34" s="612"/>
      <c r="R34" s="612"/>
      <c r="S34" s="612"/>
      <c r="T34" s="612"/>
      <c r="U34" s="612"/>
      <c r="V34" s="612"/>
      <c r="W34" s="612"/>
      <c r="X34" s="612"/>
      <c r="Y34" s="612"/>
      <c r="Z34" s="612"/>
      <c r="AA34" s="612"/>
      <c r="AB34" s="612"/>
      <c r="AC34" s="79"/>
      <c r="AD34" s="64"/>
      <c r="AE34" s="64"/>
      <c r="AG34" s="76"/>
      <c r="AH34" s="76"/>
      <c r="AI34" s="76"/>
      <c r="AJ34" s="76"/>
      <c r="AK34" s="76"/>
      <c r="AL34" s="76"/>
      <c r="AM34" s="76"/>
      <c r="AN34" s="76"/>
      <c r="AO34" s="76"/>
      <c r="AP34" s="76"/>
    </row>
    <row r="35" spans="1:43" s="5" customFormat="1" ht="15" customHeight="1" x14ac:dyDescent="0.15">
      <c r="A35" s="341"/>
      <c r="B35" s="71"/>
      <c r="C35" s="71"/>
      <c r="D35" s="71"/>
      <c r="E35" s="71"/>
      <c r="F35" s="71"/>
      <c r="G35" s="71"/>
      <c r="H35" s="71"/>
      <c r="I35" s="71"/>
      <c r="J35" s="342"/>
      <c r="K35" s="342"/>
      <c r="L35" s="342"/>
      <c r="M35" s="342"/>
      <c r="N35" s="342"/>
      <c r="O35" s="342"/>
      <c r="P35" s="342"/>
      <c r="Q35" s="342"/>
      <c r="R35" s="342"/>
      <c r="S35" s="342"/>
      <c r="T35" s="342"/>
      <c r="U35" s="342"/>
      <c r="V35" s="342"/>
      <c r="W35" s="342"/>
      <c r="X35" s="342"/>
      <c r="Y35" s="342"/>
      <c r="Z35" s="342"/>
      <c r="AA35" s="342"/>
      <c r="AB35" s="342"/>
      <c r="AC35" s="342"/>
      <c r="AD35" s="71"/>
      <c r="AE35" s="64"/>
    </row>
    <row r="36" spans="1:43" s="5" customFormat="1" ht="15" customHeight="1" x14ac:dyDescent="0.15">
      <c r="A36" s="341"/>
      <c r="B36" s="599" t="s">
        <v>1046</v>
      </c>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329"/>
      <c r="AG36" s="59"/>
    </row>
    <row r="37" spans="1:43" s="5" customFormat="1" ht="8.1" customHeight="1" x14ac:dyDescent="0.15">
      <c r="A37" s="341"/>
      <c r="B37" s="589"/>
      <c r="C37" s="589"/>
      <c r="D37" s="589"/>
      <c r="E37" s="589"/>
      <c r="F37" s="589"/>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89"/>
      <c r="AE37" s="329"/>
    </row>
    <row r="38" spans="1:43" s="5" customFormat="1" ht="8.1" customHeight="1" x14ac:dyDescent="0.15">
      <c r="A38" s="341"/>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329"/>
    </row>
    <row r="39" spans="1:43" s="5" customFormat="1" ht="15" customHeight="1" x14ac:dyDescent="0.15">
      <c r="A39" s="341"/>
      <c r="B39" s="618" t="s">
        <v>1047</v>
      </c>
      <c r="C39" s="619"/>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329"/>
      <c r="AG39" s="59"/>
    </row>
    <row r="40" spans="1:43" s="5" customFormat="1" ht="15" customHeight="1" x14ac:dyDescent="0.15">
      <c r="A40" s="341"/>
      <c r="B40" s="619"/>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329"/>
    </row>
    <row r="41" spans="1:43" s="5" customFormat="1" ht="15" customHeight="1" x14ac:dyDescent="0.15">
      <c r="A41" s="341"/>
      <c r="B41" s="329"/>
      <c r="C41" s="329"/>
      <c r="D41" s="329"/>
      <c r="E41" s="620" t="s">
        <v>904</v>
      </c>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336"/>
      <c r="AD41" s="329"/>
      <c r="AE41" s="329"/>
      <c r="AG41" s="606"/>
      <c r="AH41" s="606"/>
      <c r="AI41" s="606"/>
      <c r="AJ41" s="606"/>
      <c r="AK41" s="606"/>
      <c r="AL41" s="606"/>
      <c r="AM41" s="606"/>
      <c r="AN41" s="606"/>
      <c r="AO41" s="606"/>
      <c r="AP41" s="606"/>
    </row>
    <row r="42" spans="1:43" s="5" customFormat="1" ht="15" customHeight="1" x14ac:dyDescent="0.15">
      <c r="A42" s="341"/>
      <c r="B42" s="329"/>
      <c r="C42" s="329"/>
      <c r="D42" s="329"/>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335"/>
      <c r="AD42" s="329"/>
      <c r="AE42" s="329"/>
      <c r="AG42" s="606"/>
      <c r="AH42" s="606"/>
      <c r="AI42" s="606"/>
      <c r="AJ42" s="606"/>
      <c r="AK42" s="606"/>
      <c r="AL42" s="606"/>
      <c r="AM42" s="606"/>
      <c r="AN42" s="606"/>
      <c r="AO42" s="606"/>
      <c r="AP42" s="606"/>
    </row>
    <row r="43" spans="1:43" s="5" customFormat="1" ht="15" customHeight="1" x14ac:dyDescent="0.15">
      <c r="A43" s="341"/>
      <c r="B43" s="329"/>
      <c r="C43" s="329"/>
      <c r="D43" s="329"/>
      <c r="E43" s="329"/>
      <c r="F43" s="329"/>
      <c r="G43" s="329"/>
      <c r="H43" s="329"/>
      <c r="I43" s="329"/>
      <c r="J43" s="335"/>
      <c r="K43" s="335"/>
      <c r="L43" s="335"/>
      <c r="M43" s="335"/>
      <c r="N43" s="335"/>
      <c r="O43" s="335"/>
      <c r="P43" s="335"/>
      <c r="Q43" s="335"/>
      <c r="R43" s="335"/>
      <c r="S43" s="335"/>
      <c r="T43" s="335"/>
      <c r="U43" s="335"/>
      <c r="V43" s="335"/>
      <c r="W43" s="335"/>
      <c r="X43" s="335"/>
      <c r="Y43" s="335"/>
      <c r="Z43" s="335"/>
      <c r="AA43" s="335"/>
      <c r="AB43" s="335"/>
      <c r="AC43" s="335"/>
      <c r="AD43" s="329"/>
      <c r="AE43" s="329"/>
      <c r="AG43" s="606"/>
      <c r="AH43" s="606"/>
      <c r="AI43" s="606"/>
      <c r="AJ43" s="606"/>
      <c r="AK43" s="606"/>
      <c r="AL43" s="606"/>
      <c r="AM43" s="606"/>
      <c r="AN43" s="606"/>
      <c r="AO43" s="606"/>
      <c r="AP43" s="606"/>
    </row>
    <row r="44" spans="1:43" s="5" customFormat="1" ht="15" customHeight="1" x14ac:dyDescent="0.15">
      <c r="A44" s="341"/>
      <c r="B44" s="615" t="s">
        <v>909</v>
      </c>
      <c r="C44" s="615"/>
      <c r="D44" s="615"/>
      <c r="E44" s="615"/>
      <c r="F44" s="615"/>
      <c r="G44" s="615"/>
      <c r="H44" s="615"/>
      <c r="I44" s="615"/>
      <c r="J44" s="615" t="s">
        <v>910</v>
      </c>
      <c r="K44" s="615"/>
      <c r="L44" s="615"/>
      <c r="M44" s="615"/>
      <c r="N44" s="615"/>
      <c r="O44" s="615"/>
      <c r="P44" s="615"/>
      <c r="Q44" s="615"/>
      <c r="R44" s="615"/>
      <c r="S44" s="615"/>
      <c r="T44" s="615"/>
      <c r="U44" s="615"/>
      <c r="V44" s="615"/>
      <c r="W44" s="615"/>
      <c r="X44" s="615"/>
      <c r="Y44" s="615"/>
      <c r="Z44" s="615"/>
      <c r="AA44" s="615"/>
      <c r="AB44" s="615"/>
      <c r="AC44" s="329"/>
      <c r="AD44" s="329"/>
      <c r="AE44" s="329"/>
      <c r="AG44" s="606"/>
      <c r="AH44" s="606"/>
      <c r="AI44" s="606"/>
      <c r="AJ44" s="606"/>
      <c r="AK44" s="606"/>
      <c r="AL44" s="606"/>
      <c r="AM44" s="606"/>
      <c r="AN44" s="606"/>
      <c r="AO44" s="606"/>
      <c r="AP44" s="606"/>
    </row>
    <row r="45" spans="1:43" s="5" customFormat="1" ht="15" customHeight="1" x14ac:dyDescent="0.15">
      <c r="A45" s="341"/>
      <c r="B45" s="616" t="s">
        <v>912</v>
      </c>
      <c r="C45" s="616"/>
      <c r="D45" s="616"/>
      <c r="E45" s="616"/>
      <c r="F45" s="616"/>
      <c r="G45" s="616"/>
      <c r="H45" s="616"/>
      <c r="I45" s="616"/>
      <c r="J45" s="617" t="s">
        <v>911</v>
      </c>
      <c r="K45" s="617"/>
      <c r="L45" s="617"/>
      <c r="M45" s="617"/>
      <c r="N45" s="617"/>
      <c r="O45" s="617"/>
      <c r="P45" s="617"/>
      <c r="Q45" s="617"/>
      <c r="R45" s="617"/>
      <c r="S45" s="617"/>
      <c r="T45" s="617"/>
      <c r="U45" s="617"/>
      <c r="V45" s="617"/>
      <c r="W45" s="617"/>
      <c r="X45" s="617"/>
      <c r="Y45" s="617"/>
      <c r="Z45" s="617"/>
      <c r="AA45" s="617"/>
      <c r="AB45" s="617"/>
      <c r="AC45" s="336"/>
      <c r="AD45" s="329"/>
      <c r="AE45" s="329"/>
      <c r="AG45" s="606"/>
      <c r="AH45" s="606"/>
      <c r="AI45" s="606"/>
      <c r="AJ45" s="606"/>
      <c r="AK45" s="606"/>
      <c r="AL45" s="606"/>
      <c r="AM45" s="606"/>
      <c r="AN45" s="606"/>
      <c r="AO45" s="606"/>
      <c r="AP45" s="606"/>
    </row>
    <row r="46" spans="1:43" s="5" customFormat="1" ht="15" customHeight="1" x14ac:dyDescent="0.15">
      <c r="A46" s="341"/>
      <c r="B46" s="616" t="s">
        <v>913</v>
      </c>
      <c r="C46" s="616"/>
      <c r="D46" s="616"/>
      <c r="E46" s="616"/>
      <c r="F46" s="616"/>
      <c r="G46" s="616"/>
      <c r="H46" s="616"/>
      <c r="I46" s="616"/>
      <c r="J46" s="617" t="s">
        <v>1050</v>
      </c>
      <c r="K46" s="617"/>
      <c r="L46" s="617"/>
      <c r="M46" s="617"/>
      <c r="N46" s="617"/>
      <c r="O46" s="617"/>
      <c r="P46" s="617"/>
      <c r="Q46" s="617"/>
      <c r="R46" s="617"/>
      <c r="S46" s="617"/>
      <c r="T46" s="617"/>
      <c r="U46" s="617"/>
      <c r="V46" s="617"/>
      <c r="W46" s="617"/>
      <c r="X46" s="617"/>
      <c r="Y46" s="617"/>
      <c r="Z46" s="617"/>
      <c r="AA46" s="617"/>
      <c r="AB46" s="617"/>
      <c r="AC46" s="335"/>
      <c r="AD46" s="329"/>
      <c r="AE46" s="329"/>
    </row>
    <row r="47" spans="1:43" s="13" customFormat="1" ht="30" customHeight="1" x14ac:dyDescent="0.15">
      <c r="A47" s="343"/>
      <c r="B47" s="446"/>
      <c r="C47" s="446"/>
      <c r="D47" s="446"/>
      <c r="E47" s="622" t="s">
        <v>1053</v>
      </c>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G47" s="604"/>
      <c r="AH47" s="604"/>
      <c r="AI47" s="604"/>
      <c r="AJ47" s="604"/>
      <c r="AK47" s="604"/>
      <c r="AL47" s="604"/>
      <c r="AM47" s="604"/>
      <c r="AN47" s="604"/>
      <c r="AO47" s="604"/>
      <c r="AP47" s="604"/>
    </row>
    <row r="48" spans="1:43" s="5" customFormat="1" ht="30" customHeight="1" x14ac:dyDescent="0.15">
      <c r="A48" s="341"/>
      <c r="B48" s="329"/>
      <c r="C48" s="329"/>
      <c r="D48" s="329"/>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G48" s="605"/>
      <c r="AH48" s="605"/>
      <c r="AI48" s="605"/>
      <c r="AJ48" s="605"/>
      <c r="AK48" s="605"/>
      <c r="AL48" s="605"/>
      <c r="AM48" s="605"/>
      <c r="AN48" s="605"/>
      <c r="AO48" s="605"/>
      <c r="AP48" s="605"/>
    </row>
    <row r="49" spans="1:42" s="5" customFormat="1" ht="30" customHeight="1" x14ac:dyDescent="0.15">
      <c r="A49" s="443"/>
      <c r="B49" s="443"/>
      <c r="C49" s="443"/>
      <c r="D49" s="443"/>
      <c r="E49" s="622"/>
      <c r="F49" s="622"/>
      <c r="G49" s="622"/>
      <c r="H49" s="622"/>
      <c r="I49" s="622"/>
      <c r="J49" s="622"/>
      <c r="K49" s="622"/>
      <c r="L49" s="622"/>
      <c r="M49" s="622"/>
      <c r="N49" s="622"/>
      <c r="O49" s="622"/>
      <c r="P49" s="622"/>
      <c r="Q49" s="622"/>
      <c r="R49" s="622"/>
      <c r="S49" s="622"/>
      <c r="T49" s="622"/>
      <c r="U49" s="622"/>
      <c r="V49" s="622"/>
      <c r="W49" s="622"/>
      <c r="X49" s="622"/>
      <c r="Y49" s="622"/>
      <c r="Z49" s="622"/>
      <c r="AA49" s="622"/>
      <c r="AB49" s="622"/>
      <c r="AC49" s="622"/>
      <c r="AD49" s="622"/>
      <c r="AE49" s="622"/>
      <c r="AG49" s="602"/>
      <c r="AH49" s="602"/>
      <c r="AI49" s="602"/>
      <c r="AJ49" s="602"/>
      <c r="AK49" s="602"/>
      <c r="AL49" s="602"/>
      <c r="AM49" s="602"/>
      <c r="AN49" s="602"/>
      <c r="AO49" s="602"/>
      <c r="AP49" s="602"/>
    </row>
    <row r="50" spans="1:42" s="5" customFormat="1" ht="30" customHeight="1" x14ac:dyDescent="0.15">
      <c r="A50" s="621" t="s">
        <v>914</v>
      </c>
      <c r="B50" s="621"/>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G50" s="603"/>
      <c r="AH50" s="603"/>
      <c r="AI50" s="603"/>
      <c r="AJ50" s="603"/>
      <c r="AK50" s="603"/>
      <c r="AL50" s="603"/>
      <c r="AM50" s="603"/>
      <c r="AN50" s="603"/>
      <c r="AO50" s="603"/>
      <c r="AP50" s="603"/>
    </row>
    <row r="51" spans="1:42" ht="18.75" x14ac:dyDescent="0.15">
      <c r="A51" s="614"/>
      <c r="B51" s="614"/>
      <c r="C51" s="614"/>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row>
  </sheetData>
  <sheetProtection sheet="1" formatCells="0"/>
  <mergeCells count="73">
    <mergeCell ref="A51:AE51"/>
    <mergeCell ref="B44:I44"/>
    <mergeCell ref="E33:H33"/>
    <mergeCell ref="E34:H34"/>
    <mergeCell ref="J44:AB44"/>
    <mergeCell ref="J45:AB45"/>
    <mergeCell ref="J46:AB46"/>
    <mergeCell ref="B45:I45"/>
    <mergeCell ref="B46:I46"/>
    <mergeCell ref="B36:AD38"/>
    <mergeCell ref="B39:AD40"/>
    <mergeCell ref="E41:AB42"/>
    <mergeCell ref="B33:D34"/>
    <mergeCell ref="A50:AE50"/>
    <mergeCell ref="E47:AE49"/>
    <mergeCell ref="AG33:AP33"/>
    <mergeCell ref="R25:AA28"/>
    <mergeCell ref="AB25:AC28"/>
    <mergeCell ref="M25:Q28"/>
    <mergeCell ref="I34:AB34"/>
    <mergeCell ref="I33:AB33"/>
    <mergeCell ref="AG24:AQ24"/>
    <mergeCell ref="B31:AD32"/>
    <mergeCell ref="N29:O29"/>
    <mergeCell ref="P29:T29"/>
    <mergeCell ref="U29:X29"/>
    <mergeCell ref="Y29:AA29"/>
    <mergeCell ref="AG25:AP25"/>
    <mergeCell ref="R24:AC24"/>
    <mergeCell ref="K25:L28"/>
    <mergeCell ref="D28:H28"/>
    <mergeCell ref="B24:H24"/>
    <mergeCell ref="AG49:AP49"/>
    <mergeCell ref="AG50:AP50"/>
    <mergeCell ref="AG47:AP47"/>
    <mergeCell ref="AG48:AP48"/>
    <mergeCell ref="AG41:AP45"/>
    <mergeCell ref="AG16:AQ16"/>
    <mergeCell ref="J17:AC17"/>
    <mergeCell ref="AG17:AP17"/>
    <mergeCell ref="J18:AC18"/>
    <mergeCell ref="T15:T16"/>
    <mergeCell ref="Q15:S16"/>
    <mergeCell ref="P15:P16"/>
    <mergeCell ref="M15:O16"/>
    <mergeCell ref="AC15:AC16"/>
    <mergeCell ref="AB15:AB16"/>
    <mergeCell ref="U15:AA16"/>
    <mergeCell ref="B15:L16"/>
    <mergeCell ref="C17:H22"/>
    <mergeCell ref="K19:AC19"/>
    <mergeCell ref="J20:AC20"/>
    <mergeCell ref="J21:AC21"/>
    <mergeCell ref="AG12:AO12"/>
    <mergeCell ref="AG13:AO13"/>
    <mergeCell ref="AG10:AO10"/>
    <mergeCell ref="AG11:AO11"/>
    <mergeCell ref="B11:AD11"/>
    <mergeCell ref="T13:AD13"/>
    <mergeCell ref="B10:AD10"/>
    <mergeCell ref="AG8:AO8"/>
    <mergeCell ref="AG9:AO9"/>
    <mergeCell ref="A4:S4"/>
    <mergeCell ref="B5:AD5"/>
    <mergeCell ref="B6:AD6"/>
    <mergeCell ref="P2:AE3"/>
    <mergeCell ref="B9:AD9"/>
    <mergeCell ref="B7:AD7"/>
    <mergeCell ref="AA1:AE1"/>
    <mergeCell ref="A2:G3"/>
    <mergeCell ref="H2:L3"/>
    <mergeCell ref="M2:O3"/>
    <mergeCell ref="B8:AD8"/>
  </mergeCells>
  <phoneticPr fontId="7"/>
  <dataValidations count="4">
    <dataValidation imeMode="halfKatakana" allowBlank="1" showInputMessage="1" showErrorMessage="1" sqref="J17:AC17 J25 AB25 R25 AC34" xr:uid="{BB6A512A-E53B-437F-923C-B381893979AE}"/>
    <dataValidation imeMode="hiragana" allowBlank="1" showInputMessage="1" showErrorMessage="1" sqref="R13 O12:R12 AC33 J18:AC18 J20:AC20 J28 J35:AC35 J26 K25" xr:uid="{A4F80C2D-9E46-4622-9D33-70C76EBC45CB}"/>
    <dataValidation imeMode="off" allowBlank="1" showInputMessage="1" showErrorMessage="1" sqref="K19:AC19 J21:AC21 I33:AB34 J29:N29 P29 AC29" xr:uid="{6D1939C0-B91A-424C-B998-418A907DBEFA}"/>
    <dataValidation imeMode="fullKatakana" allowBlank="1" showInputMessage="1" showErrorMessage="1" sqref="AG17:AP17 AG25:AP25 AG33:AP33" xr:uid="{07B4662F-EA33-4E0A-ADCA-D71C2BBBB663}"/>
  </dataValidations>
  <hyperlinks>
    <hyperlink ref="AH7" r:id="rId1" xr:uid="{752C2842-B5C8-456A-AD22-4EDF11911C6D}"/>
  </hyperlinks>
  <pageMargins left="0.62992125984251968" right="0.23622047244094491" top="0.94488188976377963" bottom="0.15748031496062992" header="0.70866141732283472" footer="0.31496062992125984"/>
  <pageSetup paperSize="9" orientation="portrait" blackAndWhite="1" r:id="rId2"/>
  <headerFooter>
    <oddHeader>&amp;C　　　　　　　　　　　　</oddHeader>
    <oddFooter>&amp;R&amp;"Times New Roman,標準"&amp;6 2026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42"/>
  <sheetViews>
    <sheetView showGridLines="0" zoomScaleNormal="100" zoomScaleSheetLayoutView="100" workbookViewId="0"/>
  </sheetViews>
  <sheetFormatPr defaultRowHeight="13.5" x14ac:dyDescent="0.15"/>
  <cols>
    <col min="1" max="2" width="3.625" customWidth="1"/>
    <col min="3" max="3" width="10.625" customWidth="1"/>
    <col min="4" max="4" width="25.625" customWidth="1"/>
    <col min="5" max="5" width="14.25" customWidth="1"/>
    <col min="7" max="7" width="6.75" customWidth="1"/>
    <col min="8" max="8" width="4.75" customWidth="1"/>
    <col min="9" max="9" width="10.75" customWidth="1"/>
  </cols>
  <sheetData>
    <row r="1" spans="1:9" ht="20.100000000000001" customHeight="1" x14ac:dyDescent="0.15">
      <c r="A1" s="151" t="s">
        <v>761</v>
      </c>
      <c r="B1" s="151"/>
    </row>
    <row r="2" spans="1:9" ht="20.100000000000001" customHeight="1" x14ac:dyDescent="0.15">
      <c r="C2" s="1240" t="s">
        <v>760</v>
      </c>
      <c r="D2" s="1240"/>
      <c r="E2" s="1240"/>
      <c r="F2" s="1240"/>
      <c r="G2" s="1240"/>
      <c r="I2" s="115" t="s">
        <v>759</v>
      </c>
    </row>
    <row r="3" spans="1:9" ht="20.100000000000001" customHeight="1" x14ac:dyDescent="0.15">
      <c r="C3" s="150"/>
      <c r="D3" s="150"/>
      <c r="E3" s="150"/>
      <c r="F3" s="150"/>
      <c r="G3" s="150"/>
    </row>
    <row r="4" spans="1:9" ht="18" customHeight="1" x14ac:dyDescent="0.15">
      <c r="A4" s="685" t="s">
        <v>758</v>
      </c>
      <c r="B4" s="687"/>
      <c r="C4" s="149" t="s">
        <v>308</v>
      </c>
      <c r="D4" s="693" t="s">
        <v>307</v>
      </c>
      <c r="E4" s="684"/>
      <c r="F4" s="693" t="s">
        <v>396</v>
      </c>
      <c r="G4" s="683"/>
      <c r="H4" s="683"/>
      <c r="I4" s="684"/>
    </row>
    <row r="5" spans="1:9" ht="33" customHeight="1" x14ac:dyDescent="0.15">
      <c r="A5" s="690"/>
      <c r="B5" s="692"/>
      <c r="C5" s="239"/>
      <c r="D5" s="1238"/>
      <c r="E5" s="1239"/>
      <c r="F5" s="243" t="s">
        <v>261</v>
      </c>
      <c r="G5" s="10" t="s">
        <v>393</v>
      </c>
      <c r="H5" s="308" t="s">
        <v>261</v>
      </c>
      <c r="I5" s="242" t="s">
        <v>223</v>
      </c>
    </row>
    <row r="6" spans="1:9" ht="15.95" customHeight="1" x14ac:dyDescent="0.15">
      <c r="A6" s="1227" t="s">
        <v>756</v>
      </c>
      <c r="B6" s="1228"/>
      <c r="C6" s="1228"/>
      <c r="D6" s="1229"/>
      <c r="E6" s="1236" t="s">
        <v>755</v>
      </c>
      <c r="F6" s="586"/>
      <c r="G6" s="586"/>
      <c r="H6" s="586"/>
      <c r="I6" s="1237"/>
    </row>
    <row r="7" spans="1:9" ht="15.95" customHeight="1" x14ac:dyDescent="0.15">
      <c r="A7" s="1230"/>
      <c r="B7" s="1231"/>
      <c r="C7" s="1231"/>
      <c r="D7" s="1232"/>
      <c r="E7" s="1220"/>
      <c r="F7" s="1221"/>
      <c r="G7" s="1221"/>
      <c r="H7" s="1221"/>
      <c r="I7" s="1222"/>
    </row>
    <row r="8" spans="1:9" ht="15.95" customHeight="1" x14ac:dyDescent="0.15">
      <c r="A8" s="1230"/>
      <c r="B8" s="1231"/>
      <c r="C8" s="1231"/>
      <c r="D8" s="1232"/>
      <c r="E8" s="1220"/>
      <c r="F8" s="1221"/>
      <c r="G8" s="1221"/>
      <c r="H8" s="1221"/>
      <c r="I8" s="1222"/>
    </row>
    <row r="9" spans="1:9" ht="15.95" customHeight="1" x14ac:dyDescent="0.15">
      <c r="A9" s="1230"/>
      <c r="B9" s="1231"/>
      <c r="C9" s="1231"/>
      <c r="D9" s="1232"/>
      <c r="E9" s="1220"/>
      <c r="F9" s="1221"/>
      <c r="G9" s="1221"/>
      <c r="H9" s="1221"/>
      <c r="I9" s="1222"/>
    </row>
    <row r="10" spans="1:9" ht="15.95" customHeight="1" x14ac:dyDescent="0.15">
      <c r="A10" s="1230"/>
      <c r="B10" s="1231"/>
      <c r="C10" s="1231"/>
      <c r="D10" s="1232"/>
      <c r="E10" s="1220"/>
      <c r="F10" s="1221"/>
      <c r="G10" s="1221"/>
      <c r="H10" s="1221"/>
      <c r="I10" s="1222"/>
    </row>
    <row r="11" spans="1:9" ht="15.95" customHeight="1" x14ac:dyDescent="0.15">
      <c r="A11" s="1230"/>
      <c r="B11" s="1231"/>
      <c r="C11" s="1231"/>
      <c r="D11" s="1232"/>
      <c r="E11" s="1220"/>
      <c r="F11" s="1221"/>
      <c r="G11" s="1221"/>
      <c r="H11" s="1221"/>
      <c r="I11" s="1222"/>
    </row>
    <row r="12" spans="1:9" ht="15.95" customHeight="1" x14ac:dyDescent="0.15">
      <c r="A12" s="1230"/>
      <c r="B12" s="1231"/>
      <c r="C12" s="1231"/>
      <c r="D12" s="1232"/>
      <c r="E12" s="1220"/>
      <c r="F12" s="1221"/>
      <c r="G12" s="1221"/>
      <c r="H12" s="1221"/>
      <c r="I12" s="1222"/>
    </row>
    <row r="13" spans="1:9" ht="15.95" customHeight="1" x14ac:dyDescent="0.15">
      <c r="A13" s="1230"/>
      <c r="B13" s="1231"/>
      <c r="C13" s="1231"/>
      <c r="D13" s="1232"/>
      <c r="E13" s="1220"/>
      <c r="F13" s="1221"/>
      <c r="G13" s="1221"/>
      <c r="H13" s="1221"/>
      <c r="I13" s="1222"/>
    </row>
    <row r="14" spans="1:9" ht="15.95" customHeight="1" x14ac:dyDescent="0.15">
      <c r="A14" s="1230"/>
      <c r="B14" s="1231"/>
      <c r="C14" s="1231"/>
      <c r="D14" s="1232"/>
      <c r="E14" s="1220"/>
      <c r="F14" s="1221"/>
      <c r="G14" s="1221"/>
      <c r="H14" s="1221"/>
      <c r="I14" s="1222"/>
    </row>
    <row r="15" spans="1:9" ht="15.95" customHeight="1" x14ac:dyDescent="0.15">
      <c r="A15" s="1230"/>
      <c r="B15" s="1231"/>
      <c r="C15" s="1231"/>
      <c r="D15" s="1232"/>
      <c r="E15" s="1220"/>
      <c r="F15" s="1221"/>
      <c r="G15" s="1221"/>
      <c r="H15" s="1221"/>
      <c r="I15" s="1222"/>
    </row>
    <row r="16" spans="1:9" ht="15.95" customHeight="1" x14ac:dyDescent="0.15">
      <c r="A16" s="1230"/>
      <c r="B16" s="1231"/>
      <c r="C16" s="1231"/>
      <c r="D16" s="1232"/>
      <c r="E16" s="1220"/>
      <c r="F16" s="1221"/>
      <c r="G16" s="1221"/>
      <c r="H16" s="1221"/>
      <c r="I16" s="1222"/>
    </row>
    <row r="17" spans="1:9" ht="15.95" customHeight="1" x14ac:dyDescent="0.15">
      <c r="A17" s="1230"/>
      <c r="B17" s="1231"/>
      <c r="C17" s="1231"/>
      <c r="D17" s="1232"/>
      <c r="E17" s="1220"/>
      <c r="F17" s="1221"/>
      <c r="G17" s="1221"/>
      <c r="H17" s="1221"/>
      <c r="I17" s="1222"/>
    </row>
    <row r="18" spans="1:9" ht="15.95" customHeight="1" x14ac:dyDescent="0.15">
      <c r="A18" s="1230"/>
      <c r="B18" s="1231"/>
      <c r="C18" s="1231"/>
      <c r="D18" s="1232"/>
      <c r="E18" s="1220"/>
      <c r="F18" s="1221"/>
      <c r="G18" s="1221"/>
      <c r="H18" s="1221"/>
      <c r="I18" s="1222"/>
    </row>
    <row r="19" spans="1:9" ht="15.95" customHeight="1" x14ac:dyDescent="0.15">
      <c r="A19" s="1233"/>
      <c r="B19" s="1234"/>
      <c r="C19" s="1234"/>
      <c r="D19" s="1235"/>
      <c r="E19" s="1224"/>
      <c r="F19" s="1225"/>
      <c r="G19" s="1225"/>
      <c r="H19" s="1225"/>
      <c r="I19" s="1226"/>
    </row>
    <row r="20" spans="1:9" ht="17.25" customHeight="1" x14ac:dyDescent="0.15"/>
    <row r="21" spans="1:9" ht="18" customHeight="1" x14ac:dyDescent="0.15">
      <c r="A21" s="685" t="s">
        <v>758</v>
      </c>
      <c r="B21" s="687"/>
      <c r="C21" s="149" t="s">
        <v>308</v>
      </c>
      <c r="D21" s="693" t="s">
        <v>307</v>
      </c>
      <c r="E21" s="684"/>
      <c r="F21" s="693" t="s">
        <v>396</v>
      </c>
      <c r="G21" s="683"/>
      <c r="H21" s="683"/>
      <c r="I21" s="684"/>
    </row>
    <row r="22" spans="1:9" ht="33" customHeight="1" x14ac:dyDescent="0.15">
      <c r="A22" s="690"/>
      <c r="B22" s="692"/>
      <c r="C22" s="239"/>
      <c r="D22" s="1238"/>
      <c r="E22" s="1239"/>
      <c r="F22" s="243" t="s">
        <v>261</v>
      </c>
      <c r="G22" s="10" t="s">
        <v>393</v>
      </c>
      <c r="H22" s="308" t="s">
        <v>261</v>
      </c>
      <c r="I22" s="242" t="s">
        <v>223</v>
      </c>
    </row>
    <row r="23" spans="1:9" ht="15.95" customHeight="1" x14ac:dyDescent="0.15">
      <c r="A23" s="1227" t="s">
        <v>756</v>
      </c>
      <c r="B23" s="1228"/>
      <c r="C23" s="1228"/>
      <c r="D23" s="1229"/>
      <c r="E23" s="1236" t="s">
        <v>755</v>
      </c>
      <c r="F23" s="586"/>
      <c r="G23" s="586"/>
      <c r="H23" s="586"/>
      <c r="I23" s="1237"/>
    </row>
    <row r="24" spans="1:9" ht="15.95" customHeight="1" x14ac:dyDescent="0.15">
      <c r="A24" s="1230"/>
      <c r="B24" s="1231"/>
      <c r="C24" s="1231"/>
      <c r="D24" s="1232"/>
      <c r="E24" s="1220"/>
      <c r="F24" s="1221"/>
      <c r="G24" s="1221"/>
      <c r="H24" s="1221"/>
      <c r="I24" s="1222"/>
    </row>
    <row r="25" spans="1:9" ht="15.95" customHeight="1" x14ac:dyDescent="0.15">
      <c r="A25" s="1230"/>
      <c r="B25" s="1231"/>
      <c r="C25" s="1231"/>
      <c r="D25" s="1232"/>
      <c r="E25" s="1220"/>
      <c r="F25" s="1221"/>
      <c r="G25" s="1221"/>
      <c r="H25" s="1221"/>
      <c r="I25" s="1222"/>
    </row>
    <row r="26" spans="1:9" ht="15.95" customHeight="1" x14ac:dyDescent="0.15">
      <c r="A26" s="1230"/>
      <c r="B26" s="1231"/>
      <c r="C26" s="1231"/>
      <c r="D26" s="1232"/>
      <c r="E26" s="1220"/>
      <c r="F26" s="1221"/>
      <c r="G26" s="1221"/>
      <c r="H26" s="1221"/>
      <c r="I26" s="1222"/>
    </row>
    <row r="27" spans="1:9" ht="15.95" customHeight="1" x14ac:dyDescent="0.15">
      <c r="A27" s="1230"/>
      <c r="B27" s="1231"/>
      <c r="C27" s="1231"/>
      <c r="D27" s="1232"/>
      <c r="E27" s="1220"/>
      <c r="F27" s="1221"/>
      <c r="G27" s="1221"/>
      <c r="H27" s="1221"/>
      <c r="I27" s="1222"/>
    </row>
    <row r="28" spans="1:9" ht="15.95" customHeight="1" x14ac:dyDescent="0.15">
      <c r="A28" s="1230"/>
      <c r="B28" s="1231"/>
      <c r="C28" s="1231"/>
      <c r="D28" s="1232"/>
      <c r="E28" s="1220"/>
      <c r="F28" s="1221"/>
      <c r="G28" s="1221"/>
      <c r="H28" s="1221"/>
      <c r="I28" s="1222"/>
    </row>
    <row r="29" spans="1:9" ht="15.95" customHeight="1" x14ac:dyDescent="0.15">
      <c r="A29" s="1230"/>
      <c r="B29" s="1231"/>
      <c r="C29" s="1231"/>
      <c r="D29" s="1232"/>
      <c r="E29" s="1220"/>
      <c r="F29" s="1221"/>
      <c r="G29" s="1221"/>
      <c r="H29" s="1221"/>
      <c r="I29" s="1222"/>
    </row>
    <row r="30" spans="1:9" ht="15.95" customHeight="1" x14ac:dyDescent="0.15">
      <c r="A30" s="1230"/>
      <c r="B30" s="1231"/>
      <c r="C30" s="1231"/>
      <c r="D30" s="1232"/>
      <c r="E30" s="1220"/>
      <c r="F30" s="1221"/>
      <c r="G30" s="1221"/>
      <c r="H30" s="1221"/>
      <c r="I30" s="1222"/>
    </row>
    <row r="31" spans="1:9" ht="15.95" customHeight="1" x14ac:dyDescent="0.15">
      <c r="A31" s="1230"/>
      <c r="B31" s="1231"/>
      <c r="C31" s="1231"/>
      <c r="D31" s="1232"/>
      <c r="E31" s="1220"/>
      <c r="F31" s="1221"/>
      <c r="G31" s="1221"/>
      <c r="H31" s="1221"/>
      <c r="I31" s="1222"/>
    </row>
    <row r="32" spans="1:9" ht="15.95" customHeight="1" x14ac:dyDescent="0.15">
      <c r="A32" s="1230"/>
      <c r="B32" s="1231"/>
      <c r="C32" s="1231"/>
      <c r="D32" s="1232"/>
      <c r="E32" s="1220"/>
      <c r="F32" s="1221"/>
      <c r="G32" s="1221"/>
      <c r="H32" s="1221"/>
      <c r="I32" s="1222"/>
    </row>
    <row r="33" spans="1:9" ht="15.95" customHeight="1" x14ac:dyDescent="0.15">
      <c r="A33" s="1230"/>
      <c r="B33" s="1231"/>
      <c r="C33" s="1231"/>
      <c r="D33" s="1232"/>
      <c r="E33" s="1220"/>
      <c r="F33" s="1221"/>
      <c r="G33" s="1221"/>
      <c r="H33" s="1221"/>
      <c r="I33" s="1222"/>
    </row>
    <row r="34" spans="1:9" ht="15.95" customHeight="1" x14ac:dyDescent="0.15">
      <c r="A34" s="1230"/>
      <c r="B34" s="1231"/>
      <c r="C34" s="1231"/>
      <c r="D34" s="1232"/>
      <c r="E34" s="1220"/>
      <c r="F34" s="1221"/>
      <c r="G34" s="1221"/>
      <c r="H34" s="1221"/>
      <c r="I34" s="1222"/>
    </row>
    <row r="35" spans="1:9" ht="15.95" customHeight="1" x14ac:dyDescent="0.15">
      <c r="A35" s="1230"/>
      <c r="B35" s="1231"/>
      <c r="C35" s="1231"/>
      <c r="D35" s="1232"/>
      <c r="E35" s="1220"/>
      <c r="F35" s="1221"/>
      <c r="G35" s="1221"/>
      <c r="H35" s="1221"/>
      <c r="I35" s="1222"/>
    </row>
    <row r="36" spans="1:9" ht="15.95" customHeight="1" x14ac:dyDescent="0.15">
      <c r="A36" s="1233"/>
      <c r="B36" s="1234"/>
      <c r="C36" s="1234"/>
      <c r="D36" s="1235"/>
      <c r="E36" s="1224"/>
      <c r="F36" s="1225"/>
      <c r="G36" s="1225"/>
      <c r="H36" s="1225"/>
      <c r="I36" s="1226"/>
    </row>
    <row r="37" spans="1:9" s="5" customFormat="1" ht="18" customHeight="1" x14ac:dyDescent="0.15">
      <c r="A37" s="1223" t="s">
        <v>259</v>
      </c>
      <c r="B37" s="1223"/>
      <c r="C37" s="1223"/>
    </row>
    <row r="38" spans="1:9" s="5" customFormat="1" ht="60" customHeight="1" x14ac:dyDescent="0.15">
      <c r="A38" s="148" t="s">
        <v>130</v>
      </c>
      <c r="B38" s="821" t="s">
        <v>754</v>
      </c>
      <c r="C38" s="821"/>
      <c r="D38" s="821"/>
      <c r="E38" s="821"/>
      <c r="F38" s="821"/>
      <c r="G38" s="821"/>
      <c r="H38" s="821"/>
      <c r="I38" s="821"/>
    </row>
    <row r="39" spans="1:9" s="5" customFormat="1" ht="30" customHeight="1" x14ac:dyDescent="0.15">
      <c r="A39" s="148" t="s">
        <v>131</v>
      </c>
      <c r="B39" s="820" t="s">
        <v>753</v>
      </c>
      <c r="C39" s="820"/>
      <c r="D39" s="820"/>
      <c r="E39" s="820"/>
      <c r="F39" s="820"/>
      <c r="G39" s="820"/>
      <c r="H39" s="820"/>
      <c r="I39" s="820"/>
    </row>
    <row r="40" spans="1:9" s="5" customFormat="1" ht="30" customHeight="1" x14ac:dyDescent="0.15">
      <c r="A40" s="148" t="s">
        <v>129</v>
      </c>
      <c r="B40" s="820" t="s">
        <v>1147</v>
      </c>
      <c r="C40" s="820"/>
      <c r="D40" s="820"/>
      <c r="E40" s="820"/>
      <c r="F40" s="820"/>
      <c r="G40" s="820"/>
      <c r="H40" s="820"/>
      <c r="I40" s="820"/>
    </row>
    <row r="41" spans="1:9" s="5" customFormat="1" ht="45" customHeight="1" x14ac:dyDescent="0.15">
      <c r="A41" s="148" t="s">
        <v>132</v>
      </c>
      <c r="B41" s="820" t="s">
        <v>752</v>
      </c>
      <c r="C41" s="820"/>
      <c r="D41" s="820"/>
      <c r="E41" s="820"/>
      <c r="F41" s="820"/>
      <c r="G41" s="820"/>
      <c r="H41" s="820"/>
      <c r="I41" s="820"/>
    </row>
    <row r="42" spans="1:9" s="5" customFormat="1" ht="15" customHeight="1" x14ac:dyDescent="0.15">
      <c r="A42" s="148" t="s">
        <v>133</v>
      </c>
      <c r="B42" s="820" t="s">
        <v>1126</v>
      </c>
      <c r="C42" s="820"/>
      <c r="D42" s="820"/>
      <c r="E42" s="820"/>
      <c r="F42" s="820"/>
      <c r="G42" s="820"/>
      <c r="H42" s="820"/>
      <c r="I42" s="820"/>
    </row>
  </sheetData>
  <mergeCells count="45">
    <mergeCell ref="A21:B22"/>
    <mergeCell ref="E12:I12"/>
    <mergeCell ref="E13:I13"/>
    <mergeCell ref="C2:G2"/>
    <mergeCell ref="A4:B5"/>
    <mergeCell ref="D4:E4"/>
    <mergeCell ref="F4:I4"/>
    <mergeCell ref="D5:E5"/>
    <mergeCell ref="E14:I14"/>
    <mergeCell ref="A6:D19"/>
    <mergeCell ref="E6:I6"/>
    <mergeCell ref="E7:I7"/>
    <mergeCell ref="E8:I8"/>
    <mergeCell ref="E9:I9"/>
    <mergeCell ref="E10:I10"/>
    <mergeCell ref="E11:I11"/>
    <mergeCell ref="E15:I15"/>
    <mergeCell ref="E16:I16"/>
    <mergeCell ref="E17:I17"/>
    <mergeCell ref="E18:I18"/>
    <mergeCell ref="E19:I19"/>
    <mergeCell ref="D21:E21"/>
    <mergeCell ref="F21:I21"/>
    <mergeCell ref="D22:E22"/>
    <mergeCell ref="E26:I26"/>
    <mergeCell ref="E27:I27"/>
    <mergeCell ref="E24:I24"/>
    <mergeCell ref="E25:I25"/>
    <mergeCell ref="E28:I28"/>
    <mergeCell ref="E29:I29"/>
    <mergeCell ref="E31:I31"/>
    <mergeCell ref="A37:C37"/>
    <mergeCell ref="E30:I30"/>
    <mergeCell ref="E36:I36"/>
    <mergeCell ref="A23:D36"/>
    <mergeCell ref="E23:I23"/>
    <mergeCell ref="B39:I39"/>
    <mergeCell ref="B40:I40"/>
    <mergeCell ref="B41:I41"/>
    <mergeCell ref="B42:I42"/>
    <mergeCell ref="E32:I32"/>
    <mergeCell ref="E33:I33"/>
    <mergeCell ref="E34:I34"/>
    <mergeCell ref="E35:I35"/>
    <mergeCell ref="B38:I38"/>
  </mergeCells>
  <phoneticPr fontId="7"/>
  <dataValidations count="1">
    <dataValidation type="list" allowBlank="1" showInputMessage="1" showErrorMessage="1" sqref="F5 H5 F22 H22" xr:uid="{2105E1B4-86D3-4951-B50E-B12413E22FBB}">
      <formula1>"□,☑"</formula1>
    </dataValidation>
  </dataValidations>
  <printOptions verticalCentered="1"/>
  <pageMargins left="0.62992125984251968" right="0.23622047244094491" top="0.35433070866141736" bottom="0.15748031496062992" header="0.51181102362204722" footer="0.11811023622047245"/>
  <pageSetup paperSize="9" orientation="portrait" r:id="rId1"/>
  <headerFooter>
    <oddHeader>&amp;C　　　　　　　　　　　　</oddHeader>
    <oddFooter>&amp;R&amp;"Times New Roman,標準"&amp;6 2026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P26"/>
  <sheetViews>
    <sheetView showGridLines="0" showZeros="0" tabSelected="1" zoomScale="85" zoomScaleNormal="85" zoomScaleSheetLayoutView="50" workbookViewId="0">
      <selection activeCell="G7" sqref="G7"/>
    </sheetView>
  </sheetViews>
  <sheetFormatPr defaultRowHeight="13.5" x14ac:dyDescent="0.15"/>
  <cols>
    <col min="1" max="1" width="10.625" customWidth="1"/>
    <col min="2" max="2" width="8.375" customWidth="1"/>
    <col min="3" max="3" width="14.75" customWidth="1"/>
    <col min="4" max="4" width="37.75" customWidth="1"/>
    <col min="5" max="5" width="18.875" customWidth="1"/>
    <col min="6" max="14" width="5.75" customWidth="1"/>
    <col min="15" max="15" width="8.125" customWidth="1"/>
    <col min="16" max="16" width="10.125" customWidth="1"/>
    <col min="264" max="264" width="8.375" customWidth="1"/>
    <col min="265" max="265" width="14.75" customWidth="1"/>
    <col min="266" max="266" width="44.625" customWidth="1"/>
    <col min="267" max="270" width="20.625" customWidth="1"/>
    <col min="271" max="271" width="8.125" customWidth="1"/>
    <col min="272" max="272" width="10.125" customWidth="1"/>
    <col min="520" max="520" width="8.375" customWidth="1"/>
    <col min="521" max="521" width="14.75" customWidth="1"/>
    <col min="522" max="522" width="44.625" customWidth="1"/>
    <col min="523" max="526" width="20.625" customWidth="1"/>
    <col min="527" max="527" width="8.125" customWidth="1"/>
    <col min="528" max="528" width="10.125" customWidth="1"/>
    <col min="776" max="776" width="8.375" customWidth="1"/>
    <col min="777" max="777" width="14.75" customWidth="1"/>
    <col min="778" max="778" width="44.625" customWidth="1"/>
    <col min="779" max="782" width="20.625" customWidth="1"/>
    <col min="783" max="783" width="8.125" customWidth="1"/>
    <col min="784" max="784" width="10.125" customWidth="1"/>
    <col min="1032" max="1032" width="8.375" customWidth="1"/>
    <col min="1033" max="1033" width="14.75" customWidth="1"/>
    <col min="1034" max="1034" width="44.625" customWidth="1"/>
    <col min="1035" max="1038" width="20.625" customWidth="1"/>
    <col min="1039" max="1039" width="8.125" customWidth="1"/>
    <col min="1040" max="1040" width="10.125" customWidth="1"/>
    <col min="1288" max="1288" width="8.375" customWidth="1"/>
    <col min="1289" max="1289" width="14.75" customWidth="1"/>
    <col min="1290" max="1290" width="44.625" customWidth="1"/>
    <col min="1291" max="1294" width="20.625" customWidth="1"/>
    <col min="1295" max="1295" width="8.125" customWidth="1"/>
    <col min="1296" max="1296" width="10.125" customWidth="1"/>
    <col min="1544" max="1544" width="8.375" customWidth="1"/>
    <col min="1545" max="1545" width="14.75" customWidth="1"/>
    <col min="1546" max="1546" width="44.625" customWidth="1"/>
    <col min="1547" max="1550" width="20.625" customWidth="1"/>
    <col min="1551" max="1551" width="8.125" customWidth="1"/>
    <col min="1552" max="1552" width="10.125" customWidth="1"/>
    <col min="1800" max="1800" width="8.375" customWidth="1"/>
    <col min="1801" max="1801" width="14.75" customWidth="1"/>
    <col min="1802" max="1802" width="44.625" customWidth="1"/>
    <col min="1803" max="1806" width="20.625" customWidth="1"/>
    <col min="1807" max="1807" width="8.125" customWidth="1"/>
    <col min="1808" max="1808" width="10.125" customWidth="1"/>
    <col min="2056" max="2056" width="8.375" customWidth="1"/>
    <col min="2057" max="2057" width="14.75" customWidth="1"/>
    <col min="2058" max="2058" width="44.625" customWidth="1"/>
    <col min="2059" max="2062" width="20.625" customWidth="1"/>
    <col min="2063" max="2063" width="8.125" customWidth="1"/>
    <col min="2064" max="2064" width="10.125" customWidth="1"/>
    <col min="2312" max="2312" width="8.375" customWidth="1"/>
    <col min="2313" max="2313" width="14.75" customWidth="1"/>
    <col min="2314" max="2314" width="44.625" customWidth="1"/>
    <col min="2315" max="2318" width="20.625" customWidth="1"/>
    <col min="2319" max="2319" width="8.125" customWidth="1"/>
    <col min="2320" max="2320" width="10.125" customWidth="1"/>
    <col min="2568" max="2568" width="8.375" customWidth="1"/>
    <col min="2569" max="2569" width="14.75" customWidth="1"/>
    <col min="2570" max="2570" width="44.625" customWidth="1"/>
    <col min="2571" max="2574" width="20.625" customWidth="1"/>
    <col min="2575" max="2575" width="8.125" customWidth="1"/>
    <col min="2576" max="2576" width="10.125" customWidth="1"/>
    <col min="2824" max="2824" width="8.375" customWidth="1"/>
    <col min="2825" max="2825" width="14.75" customWidth="1"/>
    <col min="2826" max="2826" width="44.625" customWidth="1"/>
    <col min="2827" max="2830" width="20.625" customWidth="1"/>
    <col min="2831" max="2831" width="8.125" customWidth="1"/>
    <col min="2832" max="2832" width="10.125" customWidth="1"/>
    <col min="3080" max="3080" width="8.375" customWidth="1"/>
    <col min="3081" max="3081" width="14.75" customWidth="1"/>
    <col min="3082" max="3082" width="44.625" customWidth="1"/>
    <col min="3083" max="3086" width="20.625" customWidth="1"/>
    <col min="3087" max="3087" width="8.125" customWidth="1"/>
    <col min="3088" max="3088" width="10.125" customWidth="1"/>
    <col min="3336" max="3336" width="8.375" customWidth="1"/>
    <col min="3337" max="3337" width="14.75" customWidth="1"/>
    <col min="3338" max="3338" width="44.625" customWidth="1"/>
    <col min="3339" max="3342" width="20.625" customWidth="1"/>
    <col min="3343" max="3343" width="8.125" customWidth="1"/>
    <col min="3344" max="3344" width="10.125" customWidth="1"/>
    <col min="3592" max="3592" width="8.375" customWidth="1"/>
    <col min="3593" max="3593" width="14.75" customWidth="1"/>
    <col min="3594" max="3594" width="44.625" customWidth="1"/>
    <col min="3595" max="3598" width="20.625" customWidth="1"/>
    <col min="3599" max="3599" width="8.125" customWidth="1"/>
    <col min="3600" max="3600" width="10.125" customWidth="1"/>
    <col min="3848" max="3848" width="8.375" customWidth="1"/>
    <col min="3849" max="3849" width="14.75" customWidth="1"/>
    <col min="3850" max="3850" width="44.625" customWidth="1"/>
    <col min="3851" max="3854" width="20.625" customWidth="1"/>
    <col min="3855" max="3855" width="8.125" customWidth="1"/>
    <col min="3856" max="3856" width="10.125" customWidth="1"/>
    <col min="4104" max="4104" width="8.375" customWidth="1"/>
    <col min="4105" max="4105" width="14.75" customWidth="1"/>
    <col min="4106" max="4106" width="44.625" customWidth="1"/>
    <col min="4107" max="4110" width="20.625" customWidth="1"/>
    <col min="4111" max="4111" width="8.125" customWidth="1"/>
    <col min="4112" max="4112" width="10.125" customWidth="1"/>
    <col min="4360" max="4360" width="8.375" customWidth="1"/>
    <col min="4361" max="4361" width="14.75" customWidth="1"/>
    <col min="4362" max="4362" width="44.625" customWidth="1"/>
    <col min="4363" max="4366" width="20.625" customWidth="1"/>
    <col min="4367" max="4367" width="8.125" customWidth="1"/>
    <col min="4368" max="4368" width="10.125" customWidth="1"/>
    <col min="4616" max="4616" width="8.375" customWidth="1"/>
    <col min="4617" max="4617" width="14.75" customWidth="1"/>
    <col min="4618" max="4618" width="44.625" customWidth="1"/>
    <col min="4619" max="4622" width="20.625" customWidth="1"/>
    <col min="4623" max="4623" width="8.125" customWidth="1"/>
    <col min="4624" max="4624" width="10.125" customWidth="1"/>
    <col min="4872" max="4872" width="8.375" customWidth="1"/>
    <col min="4873" max="4873" width="14.75" customWidth="1"/>
    <col min="4874" max="4874" width="44.625" customWidth="1"/>
    <col min="4875" max="4878" width="20.625" customWidth="1"/>
    <col min="4879" max="4879" width="8.125" customWidth="1"/>
    <col min="4880" max="4880" width="10.125" customWidth="1"/>
    <col min="5128" max="5128" width="8.375" customWidth="1"/>
    <col min="5129" max="5129" width="14.75" customWidth="1"/>
    <col min="5130" max="5130" width="44.625" customWidth="1"/>
    <col min="5131" max="5134" width="20.625" customWidth="1"/>
    <col min="5135" max="5135" width="8.125" customWidth="1"/>
    <col min="5136" max="5136" width="10.125" customWidth="1"/>
    <col min="5384" max="5384" width="8.375" customWidth="1"/>
    <col min="5385" max="5385" width="14.75" customWidth="1"/>
    <col min="5386" max="5386" width="44.625" customWidth="1"/>
    <col min="5387" max="5390" width="20.625" customWidth="1"/>
    <col min="5391" max="5391" width="8.125" customWidth="1"/>
    <col min="5392" max="5392" width="10.125" customWidth="1"/>
    <col min="5640" max="5640" width="8.375" customWidth="1"/>
    <col min="5641" max="5641" width="14.75" customWidth="1"/>
    <col min="5642" max="5642" width="44.625" customWidth="1"/>
    <col min="5643" max="5646" width="20.625" customWidth="1"/>
    <col min="5647" max="5647" width="8.125" customWidth="1"/>
    <col min="5648" max="5648" width="10.125" customWidth="1"/>
    <col min="5896" max="5896" width="8.375" customWidth="1"/>
    <col min="5897" max="5897" width="14.75" customWidth="1"/>
    <col min="5898" max="5898" width="44.625" customWidth="1"/>
    <col min="5899" max="5902" width="20.625" customWidth="1"/>
    <col min="5903" max="5903" width="8.125" customWidth="1"/>
    <col min="5904" max="5904" width="10.125" customWidth="1"/>
    <col min="6152" max="6152" width="8.375" customWidth="1"/>
    <col min="6153" max="6153" width="14.75" customWidth="1"/>
    <col min="6154" max="6154" width="44.625" customWidth="1"/>
    <col min="6155" max="6158" width="20.625" customWidth="1"/>
    <col min="6159" max="6159" width="8.125" customWidth="1"/>
    <col min="6160" max="6160" width="10.125" customWidth="1"/>
    <col min="6408" max="6408" width="8.375" customWidth="1"/>
    <col min="6409" max="6409" width="14.75" customWidth="1"/>
    <col min="6410" max="6410" width="44.625" customWidth="1"/>
    <col min="6411" max="6414" width="20.625" customWidth="1"/>
    <col min="6415" max="6415" width="8.125" customWidth="1"/>
    <col min="6416" max="6416" width="10.125" customWidth="1"/>
    <col min="6664" max="6664" width="8.375" customWidth="1"/>
    <col min="6665" max="6665" width="14.75" customWidth="1"/>
    <col min="6666" max="6666" width="44.625" customWidth="1"/>
    <col min="6667" max="6670" width="20.625" customWidth="1"/>
    <col min="6671" max="6671" width="8.125" customWidth="1"/>
    <col min="6672" max="6672" width="10.125" customWidth="1"/>
    <col min="6920" max="6920" width="8.375" customWidth="1"/>
    <col min="6921" max="6921" width="14.75" customWidth="1"/>
    <col min="6922" max="6922" width="44.625" customWidth="1"/>
    <col min="6923" max="6926" width="20.625" customWidth="1"/>
    <col min="6927" max="6927" width="8.125" customWidth="1"/>
    <col min="6928" max="6928" width="10.125" customWidth="1"/>
    <col min="7176" max="7176" width="8.375" customWidth="1"/>
    <col min="7177" max="7177" width="14.75" customWidth="1"/>
    <col min="7178" max="7178" width="44.625" customWidth="1"/>
    <col min="7179" max="7182" width="20.625" customWidth="1"/>
    <col min="7183" max="7183" width="8.125" customWidth="1"/>
    <col min="7184" max="7184" width="10.125" customWidth="1"/>
    <col min="7432" max="7432" width="8.375" customWidth="1"/>
    <col min="7433" max="7433" width="14.75" customWidth="1"/>
    <col min="7434" max="7434" width="44.625" customWidth="1"/>
    <col min="7435" max="7438" width="20.625" customWidth="1"/>
    <col min="7439" max="7439" width="8.125" customWidth="1"/>
    <col min="7440" max="7440" width="10.125" customWidth="1"/>
    <col min="7688" max="7688" width="8.375" customWidth="1"/>
    <col min="7689" max="7689" width="14.75" customWidth="1"/>
    <col min="7690" max="7690" width="44.625" customWidth="1"/>
    <col min="7691" max="7694" width="20.625" customWidth="1"/>
    <col min="7695" max="7695" width="8.125" customWidth="1"/>
    <col min="7696" max="7696" width="10.125" customWidth="1"/>
    <col min="7944" max="7944" width="8.375" customWidth="1"/>
    <col min="7945" max="7945" width="14.75" customWidth="1"/>
    <col min="7946" max="7946" width="44.625" customWidth="1"/>
    <col min="7947" max="7950" width="20.625" customWidth="1"/>
    <col min="7951" max="7951" width="8.125" customWidth="1"/>
    <col min="7952" max="7952" width="10.125" customWidth="1"/>
    <col min="8200" max="8200" width="8.375" customWidth="1"/>
    <col min="8201" max="8201" width="14.75" customWidth="1"/>
    <col min="8202" max="8202" width="44.625" customWidth="1"/>
    <col min="8203" max="8206" width="20.625" customWidth="1"/>
    <col min="8207" max="8207" width="8.125" customWidth="1"/>
    <col min="8208" max="8208" width="10.125" customWidth="1"/>
    <col min="8456" max="8456" width="8.375" customWidth="1"/>
    <col min="8457" max="8457" width="14.75" customWidth="1"/>
    <col min="8458" max="8458" width="44.625" customWidth="1"/>
    <col min="8459" max="8462" width="20.625" customWidth="1"/>
    <col min="8463" max="8463" width="8.125" customWidth="1"/>
    <col min="8464" max="8464" width="10.125" customWidth="1"/>
    <col min="8712" max="8712" width="8.375" customWidth="1"/>
    <col min="8713" max="8713" width="14.75" customWidth="1"/>
    <col min="8714" max="8714" width="44.625" customWidth="1"/>
    <col min="8715" max="8718" width="20.625" customWidth="1"/>
    <col min="8719" max="8719" width="8.125" customWidth="1"/>
    <col min="8720" max="8720" width="10.125" customWidth="1"/>
    <col min="8968" max="8968" width="8.375" customWidth="1"/>
    <col min="8969" max="8969" width="14.75" customWidth="1"/>
    <col min="8970" max="8970" width="44.625" customWidth="1"/>
    <col min="8971" max="8974" width="20.625" customWidth="1"/>
    <col min="8975" max="8975" width="8.125" customWidth="1"/>
    <col min="8976" max="8976" width="10.125" customWidth="1"/>
    <col min="9224" max="9224" width="8.375" customWidth="1"/>
    <col min="9225" max="9225" width="14.75" customWidth="1"/>
    <col min="9226" max="9226" width="44.625" customWidth="1"/>
    <col min="9227" max="9230" width="20.625" customWidth="1"/>
    <col min="9231" max="9231" width="8.125" customWidth="1"/>
    <col min="9232" max="9232" width="10.125" customWidth="1"/>
    <col min="9480" max="9480" width="8.375" customWidth="1"/>
    <col min="9481" max="9481" width="14.75" customWidth="1"/>
    <col min="9482" max="9482" width="44.625" customWidth="1"/>
    <col min="9483" max="9486" width="20.625" customWidth="1"/>
    <col min="9487" max="9487" width="8.125" customWidth="1"/>
    <col min="9488" max="9488" width="10.125" customWidth="1"/>
    <col min="9736" max="9736" width="8.375" customWidth="1"/>
    <col min="9737" max="9737" width="14.75" customWidth="1"/>
    <col min="9738" max="9738" width="44.625" customWidth="1"/>
    <col min="9739" max="9742" width="20.625" customWidth="1"/>
    <col min="9743" max="9743" width="8.125" customWidth="1"/>
    <col min="9744" max="9744" width="10.125" customWidth="1"/>
    <col min="9992" max="9992" width="8.375" customWidth="1"/>
    <col min="9993" max="9993" width="14.75" customWidth="1"/>
    <col min="9994" max="9994" width="44.625" customWidth="1"/>
    <col min="9995" max="9998" width="20.625" customWidth="1"/>
    <col min="9999" max="9999" width="8.125" customWidth="1"/>
    <col min="10000" max="10000" width="10.125" customWidth="1"/>
    <col min="10248" max="10248" width="8.375" customWidth="1"/>
    <col min="10249" max="10249" width="14.75" customWidth="1"/>
    <col min="10250" max="10250" width="44.625" customWidth="1"/>
    <col min="10251" max="10254" width="20.625" customWidth="1"/>
    <col min="10255" max="10255" width="8.125" customWidth="1"/>
    <col min="10256" max="10256" width="10.125" customWidth="1"/>
    <col min="10504" max="10504" width="8.375" customWidth="1"/>
    <col min="10505" max="10505" width="14.75" customWidth="1"/>
    <col min="10506" max="10506" width="44.625" customWidth="1"/>
    <col min="10507" max="10510" width="20.625" customWidth="1"/>
    <col min="10511" max="10511" width="8.125" customWidth="1"/>
    <col min="10512" max="10512" width="10.125" customWidth="1"/>
    <col min="10760" max="10760" width="8.375" customWidth="1"/>
    <col min="10761" max="10761" width="14.75" customWidth="1"/>
    <col min="10762" max="10762" width="44.625" customWidth="1"/>
    <col min="10763" max="10766" width="20.625" customWidth="1"/>
    <col min="10767" max="10767" width="8.125" customWidth="1"/>
    <col min="10768" max="10768" width="10.125" customWidth="1"/>
    <col min="11016" max="11016" width="8.375" customWidth="1"/>
    <col min="11017" max="11017" width="14.75" customWidth="1"/>
    <col min="11018" max="11018" width="44.625" customWidth="1"/>
    <col min="11019" max="11022" width="20.625" customWidth="1"/>
    <col min="11023" max="11023" width="8.125" customWidth="1"/>
    <col min="11024" max="11024" width="10.125" customWidth="1"/>
    <col min="11272" max="11272" width="8.375" customWidth="1"/>
    <col min="11273" max="11273" width="14.75" customWidth="1"/>
    <col min="11274" max="11274" width="44.625" customWidth="1"/>
    <col min="11275" max="11278" width="20.625" customWidth="1"/>
    <col min="11279" max="11279" width="8.125" customWidth="1"/>
    <col min="11280" max="11280" width="10.125" customWidth="1"/>
    <col min="11528" max="11528" width="8.375" customWidth="1"/>
    <col min="11529" max="11529" width="14.75" customWidth="1"/>
    <col min="11530" max="11530" width="44.625" customWidth="1"/>
    <col min="11531" max="11534" width="20.625" customWidth="1"/>
    <col min="11535" max="11535" width="8.125" customWidth="1"/>
    <col min="11536" max="11536" width="10.125" customWidth="1"/>
    <col min="11784" max="11784" width="8.375" customWidth="1"/>
    <col min="11785" max="11785" width="14.75" customWidth="1"/>
    <col min="11786" max="11786" width="44.625" customWidth="1"/>
    <col min="11787" max="11790" width="20.625" customWidth="1"/>
    <col min="11791" max="11791" width="8.125" customWidth="1"/>
    <col min="11792" max="11792" width="10.125" customWidth="1"/>
    <col min="12040" max="12040" width="8.375" customWidth="1"/>
    <col min="12041" max="12041" width="14.75" customWidth="1"/>
    <col min="12042" max="12042" width="44.625" customWidth="1"/>
    <col min="12043" max="12046" width="20.625" customWidth="1"/>
    <col min="12047" max="12047" width="8.125" customWidth="1"/>
    <col min="12048" max="12048" width="10.125" customWidth="1"/>
    <col min="12296" max="12296" width="8.375" customWidth="1"/>
    <col min="12297" max="12297" width="14.75" customWidth="1"/>
    <col min="12298" max="12298" width="44.625" customWidth="1"/>
    <col min="12299" max="12302" width="20.625" customWidth="1"/>
    <col min="12303" max="12303" width="8.125" customWidth="1"/>
    <col min="12304" max="12304" width="10.125" customWidth="1"/>
    <col min="12552" max="12552" width="8.375" customWidth="1"/>
    <col min="12553" max="12553" width="14.75" customWidth="1"/>
    <col min="12554" max="12554" width="44.625" customWidth="1"/>
    <col min="12555" max="12558" width="20.625" customWidth="1"/>
    <col min="12559" max="12559" width="8.125" customWidth="1"/>
    <col min="12560" max="12560" width="10.125" customWidth="1"/>
    <col min="12808" max="12808" width="8.375" customWidth="1"/>
    <col min="12809" max="12809" width="14.75" customWidth="1"/>
    <col min="12810" max="12810" width="44.625" customWidth="1"/>
    <col min="12811" max="12814" width="20.625" customWidth="1"/>
    <col min="12815" max="12815" width="8.125" customWidth="1"/>
    <col min="12816" max="12816" width="10.125" customWidth="1"/>
    <col min="13064" max="13064" width="8.375" customWidth="1"/>
    <col min="13065" max="13065" width="14.75" customWidth="1"/>
    <col min="13066" max="13066" width="44.625" customWidth="1"/>
    <col min="13067" max="13070" width="20.625" customWidth="1"/>
    <col min="13071" max="13071" width="8.125" customWidth="1"/>
    <col min="13072" max="13072" width="10.125" customWidth="1"/>
    <col min="13320" max="13320" width="8.375" customWidth="1"/>
    <col min="13321" max="13321" width="14.75" customWidth="1"/>
    <col min="13322" max="13322" width="44.625" customWidth="1"/>
    <col min="13323" max="13326" width="20.625" customWidth="1"/>
    <col min="13327" max="13327" width="8.125" customWidth="1"/>
    <col min="13328" max="13328" width="10.125" customWidth="1"/>
    <col min="13576" max="13576" width="8.375" customWidth="1"/>
    <col min="13577" max="13577" width="14.75" customWidth="1"/>
    <col min="13578" max="13578" width="44.625" customWidth="1"/>
    <col min="13579" max="13582" width="20.625" customWidth="1"/>
    <col min="13583" max="13583" width="8.125" customWidth="1"/>
    <col min="13584" max="13584" width="10.125" customWidth="1"/>
    <col min="13832" max="13832" width="8.375" customWidth="1"/>
    <col min="13833" max="13833" width="14.75" customWidth="1"/>
    <col min="13834" max="13834" width="44.625" customWidth="1"/>
    <col min="13835" max="13838" width="20.625" customWidth="1"/>
    <col min="13839" max="13839" width="8.125" customWidth="1"/>
    <col min="13840" max="13840" width="10.125" customWidth="1"/>
    <col min="14088" max="14088" width="8.375" customWidth="1"/>
    <col min="14089" max="14089" width="14.75" customWidth="1"/>
    <col min="14090" max="14090" width="44.625" customWidth="1"/>
    <col min="14091" max="14094" width="20.625" customWidth="1"/>
    <col min="14095" max="14095" width="8.125" customWidth="1"/>
    <col min="14096" max="14096" width="10.125" customWidth="1"/>
    <col min="14344" max="14344" width="8.375" customWidth="1"/>
    <col min="14345" max="14345" width="14.75" customWidth="1"/>
    <col min="14346" max="14346" width="44.625" customWidth="1"/>
    <col min="14347" max="14350" width="20.625" customWidth="1"/>
    <col min="14351" max="14351" width="8.125" customWidth="1"/>
    <col min="14352" max="14352" width="10.125" customWidth="1"/>
    <col min="14600" max="14600" width="8.375" customWidth="1"/>
    <col min="14601" max="14601" width="14.75" customWidth="1"/>
    <col min="14602" max="14602" width="44.625" customWidth="1"/>
    <col min="14603" max="14606" width="20.625" customWidth="1"/>
    <col min="14607" max="14607" width="8.125" customWidth="1"/>
    <col min="14608" max="14608" width="10.125" customWidth="1"/>
    <col min="14856" max="14856" width="8.375" customWidth="1"/>
    <col min="14857" max="14857" width="14.75" customWidth="1"/>
    <col min="14858" max="14858" width="44.625" customWidth="1"/>
    <col min="14859" max="14862" width="20.625" customWidth="1"/>
    <col min="14863" max="14863" width="8.125" customWidth="1"/>
    <col min="14864" max="14864" width="10.125" customWidth="1"/>
    <col min="15112" max="15112" width="8.375" customWidth="1"/>
    <col min="15113" max="15113" width="14.75" customWidth="1"/>
    <col min="15114" max="15114" width="44.625" customWidth="1"/>
    <col min="15115" max="15118" width="20.625" customWidth="1"/>
    <col min="15119" max="15119" width="8.125" customWidth="1"/>
    <col min="15120" max="15120" width="10.125" customWidth="1"/>
    <col min="15368" max="15368" width="8.375" customWidth="1"/>
    <col min="15369" max="15369" width="14.75" customWidth="1"/>
    <col min="15370" max="15370" width="44.625" customWidth="1"/>
    <col min="15371" max="15374" width="20.625" customWidth="1"/>
    <col min="15375" max="15375" width="8.125" customWidth="1"/>
    <col min="15376" max="15376" width="10.125" customWidth="1"/>
    <col min="15624" max="15624" width="8.375" customWidth="1"/>
    <col min="15625" max="15625" width="14.75" customWidth="1"/>
    <col min="15626" max="15626" width="44.625" customWidth="1"/>
    <col min="15627" max="15630" width="20.625" customWidth="1"/>
    <col min="15631" max="15631" width="8.125" customWidth="1"/>
    <col min="15632" max="15632" width="10.125" customWidth="1"/>
    <col min="15880" max="15880" width="8.375" customWidth="1"/>
    <col min="15881" max="15881" width="14.75" customWidth="1"/>
    <col min="15882" max="15882" width="44.625" customWidth="1"/>
    <col min="15883" max="15886" width="20.625" customWidth="1"/>
    <col min="15887" max="15887" width="8.125" customWidth="1"/>
    <col min="15888" max="15888" width="10.125" customWidth="1"/>
    <col min="16136" max="16136" width="8.375" customWidth="1"/>
    <col min="16137" max="16137" width="14.75" customWidth="1"/>
    <col min="16138" max="16138" width="44.625" customWidth="1"/>
    <col min="16139" max="16142" width="20.625" customWidth="1"/>
    <col min="16143" max="16143" width="8.125" customWidth="1"/>
    <col min="16144" max="16144" width="10.125" customWidth="1"/>
  </cols>
  <sheetData>
    <row r="1" spans="1:16" ht="21" customHeight="1" x14ac:dyDescent="0.15">
      <c r="A1" t="s">
        <v>787</v>
      </c>
      <c r="N1" s="115" t="s">
        <v>786</v>
      </c>
    </row>
    <row r="2" spans="1:16" ht="28.5" customHeight="1" x14ac:dyDescent="0.15">
      <c r="A2" s="167" t="s">
        <v>785</v>
      </c>
      <c r="B2" s="167"/>
      <c r="C2" s="1258">
        <f>第一面!J35</f>
        <v>0</v>
      </c>
      <c r="D2" s="1258"/>
      <c r="E2" s="166"/>
      <c r="F2" s="1259" t="s">
        <v>236</v>
      </c>
      <c r="G2" s="1260"/>
      <c r="H2" s="1261"/>
      <c r="I2" s="511">
        <f>第一面!T2</f>
        <v>0</v>
      </c>
      <c r="J2" s="512" t="s">
        <v>841</v>
      </c>
      <c r="K2" s="513" t="str">
        <f>第一面!W2&amp;"  -"</f>
        <v xml:space="preserve">  -</v>
      </c>
      <c r="L2" s="1273">
        <f>第一面!Z2</f>
        <v>0</v>
      </c>
      <c r="M2" s="1273"/>
      <c r="N2" s="238">
        <v>-1</v>
      </c>
      <c r="O2" s="313" t="s">
        <v>849</v>
      </c>
      <c r="P2" s="312" t="s">
        <v>887</v>
      </c>
    </row>
    <row r="3" spans="1:16" ht="16.5" customHeight="1" x14ac:dyDescent="0.15">
      <c r="F3" s="165"/>
      <c r="G3" s="165"/>
      <c r="H3" s="165"/>
      <c r="I3" s="165"/>
      <c r="J3" s="165"/>
      <c r="K3" s="165"/>
      <c r="L3" s="165"/>
      <c r="M3" s="165"/>
      <c r="N3" s="165"/>
      <c r="O3" s="164"/>
      <c r="P3" s="325" t="s">
        <v>888</v>
      </c>
    </row>
    <row r="4" spans="1:16" ht="31.5" customHeight="1" x14ac:dyDescent="0.15">
      <c r="A4" s="1262" t="s">
        <v>784</v>
      </c>
      <c r="B4" s="665"/>
      <c r="C4" s="665"/>
      <c r="D4" s="665"/>
      <c r="E4" s="665"/>
      <c r="F4" s="665"/>
      <c r="G4" s="665"/>
      <c r="H4" s="665"/>
      <c r="I4" s="665"/>
      <c r="J4" s="665"/>
      <c r="K4" s="665"/>
      <c r="L4" s="665"/>
      <c r="M4" s="665"/>
      <c r="N4" s="665"/>
    </row>
    <row r="5" spans="1:16" ht="10.5" customHeight="1" x14ac:dyDescent="0.15">
      <c r="A5" s="163"/>
      <c r="B5" s="163"/>
      <c r="C5" s="163"/>
      <c r="D5" s="163"/>
      <c r="E5" s="163"/>
      <c r="F5" s="162"/>
      <c r="G5" s="162"/>
      <c r="H5" s="162"/>
      <c r="I5" s="162"/>
      <c r="J5" s="162"/>
      <c r="K5" s="162"/>
      <c r="L5" s="162"/>
      <c r="M5" s="162"/>
      <c r="N5" s="162"/>
      <c r="O5" s="161"/>
    </row>
    <row r="6" spans="1:16" ht="28.5" customHeight="1" x14ac:dyDescent="0.15">
      <c r="A6" s="1263" t="s">
        <v>757</v>
      </c>
      <c r="B6" s="1263"/>
      <c r="C6" s="1263"/>
      <c r="D6" s="1263"/>
      <c r="E6" s="1263" t="s">
        <v>783</v>
      </c>
      <c r="F6" s="1263"/>
      <c r="G6" s="1263"/>
      <c r="H6" s="1263"/>
      <c r="I6" s="1263"/>
      <c r="J6" s="1263"/>
      <c r="K6" s="1263"/>
      <c r="L6" s="1263"/>
      <c r="M6" s="1263"/>
      <c r="N6" s="1263"/>
      <c r="O6" s="157"/>
    </row>
    <row r="7" spans="1:16" ht="17.25" customHeight="1" x14ac:dyDescent="0.15">
      <c r="A7" s="1263"/>
      <c r="B7" s="1263"/>
      <c r="C7" s="1263"/>
      <c r="D7" s="1263"/>
      <c r="E7" s="1264" t="s">
        <v>782</v>
      </c>
      <c r="F7" s="160" t="s">
        <v>781</v>
      </c>
      <c r="G7" s="309"/>
      <c r="H7" s="158" t="s">
        <v>780</v>
      </c>
      <c r="I7" s="159" t="s">
        <v>838</v>
      </c>
      <c r="J7" s="309"/>
      <c r="K7" s="158" t="s">
        <v>780</v>
      </c>
      <c r="L7" s="159" t="s">
        <v>838</v>
      </c>
      <c r="M7" s="309"/>
      <c r="N7" s="158" t="s">
        <v>780</v>
      </c>
      <c r="O7" s="157"/>
    </row>
    <row r="8" spans="1:16" ht="17.25" customHeight="1" x14ac:dyDescent="0.15">
      <c r="A8" s="1263"/>
      <c r="B8" s="1263"/>
      <c r="C8" s="1263"/>
      <c r="D8" s="1263"/>
      <c r="E8" s="1265"/>
      <c r="F8" s="1267" t="s">
        <v>779</v>
      </c>
      <c r="G8" s="1268"/>
      <c r="H8" s="1269"/>
      <c r="I8" s="1267" t="s">
        <v>779</v>
      </c>
      <c r="J8" s="1268"/>
      <c r="K8" s="1269"/>
      <c r="L8" s="1267" t="s">
        <v>779</v>
      </c>
      <c r="M8" s="1268"/>
      <c r="N8" s="1269"/>
      <c r="O8" s="157"/>
    </row>
    <row r="9" spans="1:16" ht="17.25" customHeight="1" x14ac:dyDescent="0.15">
      <c r="A9" s="1263"/>
      <c r="B9" s="1263"/>
      <c r="C9" s="1263"/>
      <c r="D9" s="1263"/>
      <c r="E9" s="1266"/>
      <c r="F9" s="1270" t="s">
        <v>778</v>
      </c>
      <c r="G9" s="1271"/>
      <c r="H9" s="1272"/>
      <c r="I9" s="1270" t="s">
        <v>778</v>
      </c>
      <c r="J9" s="1271"/>
      <c r="K9" s="1272"/>
      <c r="L9" s="1270" t="s">
        <v>778</v>
      </c>
      <c r="M9" s="1271"/>
      <c r="N9" s="1272"/>
      <c r="O9" s="156"/>
    </row>
    <row r="10" spans="1:16" ht="27.95" customHeight="1" x14ac:dyDescent="0.15">
      <c r="A10" s="1251" t="s">
        <v>777</v>
      </c>
      <c r="B10" s="326" t="s">
        <v>1111</v>
      </c>
      <c r="C10" s="1253" t="s">
        <v>776</v>
      </c>
      <c r="D10" s="444" t="s">
        <v>775</v>
      </c>
      <c r="E10" s="310"/>
      <c r="F10" s="1255"/>
      <c r="G10" s="1256"/>
      <c r="H10" s="1257"/>
      <c r="I10" s="1255"/>
      <c r="J10" s="1256"/>
      <c r="K10" s="1257"/>
      <c r="L10" s="1255"/>
      <c r="M10" s="1256"/>
      <c r="N10" s="1257"/>
      <c r="O10" s="155"/>
    </row>
    <row r="11" spans="1:16" ht="27.95" customHeight="1" x14ac:dyDescent="0.15">
      <c r="A11" s="1251"/>
      <c r="B11" s="327" t="s">
        <v>1112</v>
      </c>
      <c r="C11" s="1254"/>
      <c r="D11" s="445" t="s">
        <v>763</v>
      </c>
      <c r="E11" s="311"/>
      <c r="F11" s="1241"/>
      <c r="G11" s="1242"/>
      <c r="H11" s="1243"/>
      <c r="I11" s="1241"/>
      <c r="J11" s="1242"/>
      <c r="K11" s="1243"/>
      <c r="L11" s="1241"/>
      <c r="M11" s="1242"/>
      <c r="N11" s="1243"/>
      <c r="O11" s="154"/>
    </row>
    <row r="12" spans="1:16" ht="27.95" customHeight="1" x14ac:dyDescent="0.15">
      <c r="A12" s="1251"/>
      <c r="B12" s="327" t="s">
        <v>1113</v>
      </c>
      <c r="C12" s="1246" t="s">
        <v>774</v>
      </c>
      <c r="D12" s="445" t="s">
        <v>773</v>
      </c>
      <c r="E12" s="311"/>
      <c r="F12" s="1241"/>
      <c r="G12" s="1242"/>
      <c r="H12" s="1243"/>
      <c r="I12" s="1241"/>
      <c r="J12" s="1242"/>
      <c r="K12" s="1243"/>
      <c r="L12" s="1241"/>
      <c r="M12" s="1242"/>
      <c r="N12" s="1243"/>
      <c r="O12" s="154"/>
    </row>
    <row r="13" spans="1:16" ht="27.95" customHeight="1" x14ac:dyDescent="0.15">
      <c r="A13" s="1251"/>
      <c r="B13" s="327" t="s">
        <v>1114</v>
      </c>
      <c r="C13" s="1253"/>
      <c r="D13" s="445" t="s">
        <v>772</v>
      </c>
      <c r="E13" s="311"/>
      <c r="F13" s="1241"/>
      <c r="G13" s="1242"/>
      <c r="H13" s="1243"/>
      <c r="I13" s="1241"/>
      <c r="J13" s="1242"/>
      <c r="K13" s="1243"/>
      <c r="L13" s="1241"/>
      <c r="M13" s="1242"/>
      <c r="N13" s="1243"/>
      <c r="O13" s="154"/>
    </row>
    <row r="14" spans="1:16" ht="27.95" customHeight="1" x14ac:dyDescent="0.15">
      <c r="A14" s="1251"/>
      <c r="B14" s="327" t="s">
        <v>1115</v>
      </c>
      <c r="C14" s="1253"/>
      <c r="D14" s="445" t="s">
        <v>771</v>
      </c>
      <c r="E14" s="311"/>
      <c r="F14" s="1241"/>
      <c r="G14" s="1242"/>
      <c r="H14" s="1243"/>
      <c r="I14" s="1241"/>
      <c r="J14" s="1242"/>
      <c r="K14" s="1243"/>
      <c r="L14" s="1241"/>
      <c r="M14" s="1242"/>
      <c r="N14" s="1243"/>
      <c r="O14" s="154"/>
    </row>
    <row r="15" spans="1:16" ht="27.95" customHeight="1" x14ac:dyDescent="0.15">
      <c r="A15" s="1251"/>
      <c r="B15" s="327" t="s">
        <v>1116</v>
      </c>
      <c r="C15" s="1253"/>
      <c r="D15" s="445" t="s">
        <v>770</v>
      </c>
      <c r="E15" s="311"/>
      <c r="F15" s="1241"/>
      <c r="G15" s="1242"/>
      <c r="H15" s="1243"/>
      <c r="I15" s="1241"/>
      <c r="J15" s="1242"/>
      <c r="K15" s="1243"/>
      <c r="L15" s="1241"/>
      <c r="M15" s="1242"/>
      <c r="N15" s="1243"/>
      <c r="O15" s="154"/>
    </row>
    <row r="16" spans="1:16" ht="27.95" customHeight="1" x14ac:dyDescent="0.15">
      <c r="A16" s="1251"/>
      <c r="B16" s="327" t="s">
        <v>1117</v>
      </c>
      <c r="C16" s="1253"/>
      <c r="D16" s="445" t="s">
        <v>769</v>
      </c>
      <c r="E16" s="311"/>
      <c r="F16" s="1241"/>
      <c r="G16" s="1242"/>
      <c r="H16" s="1243"/>
      <c r="I16" s="1241"/>
      <c r="J16" s="1242"/>
      <c r="K16" s="1243"/>
      <c r="L16" s="1241"/>
      <c r="M16" s="1242"/>
      <c r="N16" s="1243"/>
      <c r="O16" s="154"/>
    </row>
    <row r="17" spans="1:16" ht="27.95" customHeight="1" x14ac:dyDescent="0.15">
      <c r="A17" s="1252"/>
      <c r="B17" s="327" t="s">
        <v>1118</v>
      </c>
      <c r="C17" s="1253"/>
      <c r="D17" s="445" t="s">
        <v>768</v>
      </c>
      <c r="E17" s="311"/>
      <c r="F17" s="1241"/>
      <c r="G17" s="1242"/>
      <c r="H17" s="1243"/>
      <c r="I17" s="1241"/>
      <c r="J17" s="1242"/>
      <c r="K17" s="1243"/>
      <c r="L17" s="1241"/>
      <c r="M17" s="1242"/>
      <c r="N17" s="1243"/>
      <c r="O17" s="154"/>
    </row>
    <row r="18" spans="1:16" ht="27.95" customHeight="1" x14ac:dyDescent="0.15">
      <c r="A18" s="1248" t="s">
        <v>767</v>
      </c>
      <c r="B18" s="327" t="s">
        <v>889</v>
      </c>
      <c r="C18" s="1250" t="s">
        <v>766</v>
      </c>
      <c r="D18" s="445" t="s">
        <v>764</v>
      </c>
      <c r="E18" s="311"/>
      <c r="F18" s="1241"/>
      <c r="G18" s="1242"/>
      <c r="H18" s="1243"/>
      <c r="I18" s="1241"/>
      <c r="J18" s="1242"/>
      <c r="K18" s="1243"/>
      <c r="L18" s="1241"/>
      <c r="M18" s="1242"/>
      <c r="N18" s="1243"/>
      <c r="O18" s="154"/>
    </row>
    <row r="19" spans="1:16" ht="27.95" customHeight="1" x14ac:dyDescent="0.15">
      <c r="A19" s="1249"/>
      <c r="B19" s="327" t="s">
        <v>890</v>
      </c>
      <c r="C19" s="1250"/>
      <c r="D19" s="445" t="s">
        <v>763</v>
      </c>
      <c r="E19" s="311"/>
      <c r="F19" s="1241"/>
      <c r="G19" s="1242"/>
      <c r="H19" s="1243"/>
      <c r="I19" s="1241"/>
      <c r="J19" s="1242"/>
      <c r="K19" s="1243"/>
      <c r="L19" s="1241"/>
      <c r="M19" s="1242"/>
      <c r="N19" s="1243"/>
      <c r="O19" s="154"/>
    </row>
    <row r="20" spans="1:16" ht="27.95" customHeight="1" x14ac:dyDescent="0.15">
      <c r="A20" s="1249"/>
      <c r="B20" s="327" t="s">
        <v>891</v>
      </c>
      <c r="C20" s="1246" t="s">
        <v>765</v>
      </c>
      <c r="D20" s="445" t="s">
        <v>764</v>
      </c>
      <c r="E20" s="311"/>
      <c r="F20" s="1241"/>
      <c r="G20" s="1242"/>
      <c r="H20" s="1243"/>
      <c r="I20" s="1241"/>
      <c r="J20" s="1242"/>
      <c r="K20" s="1243"/>
      <c r="L20" s="1241"/>
      <c r="M20" s="1242"/>
      <c r="N20" s="1243"/>
      <c r="O20" s="154"/>
    </row>
    <row r="21" spans="1:16" ht="27.95" customHeight="1" x14ac:dyDescent="0.15">
      <c r="A21" s="1249"/>
      <c r="B21" s="327" t="s">
        <v>892</v>
      </c>
      <c r="C21" s="1247"/>
      <c r="D21" s="445" t="s">
        <v>763</v>
      </c>
      <c r="E21" s="311"/>
      <c r="F21" s="1241"/>
      <c r="G21" s="1242"/>
      <c r="H21" s="1243"/>
      <c r="I21" s="1241"/>
      <c r="J21" s="1242"/>
      <c r="K21" s="1243"/>
      <c r="L21" s="1241"/>
      <c r="M21" s="1242"/>
      <c r="N21" s="1243"/>
      <c r="O21" s="154"/>
    </row>
    <row r="22" spans="1:16" ht="27.95" customHeight="1" x14ac:dyDescent="0.15">
      <c r="A22" s="1249"/>
      <c r="B22" s="327" t="s">
        <v>893</v>
      </c>
      <c r="C22" s="197" t="s">
        <v>839</v>
      </c>
      <c r="D22" s="445" t="s">
        <v>840</v>
      </c>
      <c r="E22" s="311"/>
      <c r="F22" s="1241"/>
      <c r="G22" s="1242"/>
      <c r="H22" s="1243"/>
      <c r="I22" s="1241"/>
      <c r="J22" s="1242"/>
      <c r="K22" s="1243"/>
      <c r="L22" s="1241"/>
      <c r="M22" s="1242"/>
      <c r="N22" s="1243"/>
      <c r="O22" s="154"/>
    </row>
    <row r="23" spans="1:16" ht="35.25" customHeight="1" x14ac:dyDescent="0.15">
      <c r="A23" s="1244" t="s">
        <v>762</v>
      </c>
      <c r="B23" s="1245"/>
      <c r="C23" s="1245"/>
      <c r="D23" s="1245"/>
      <c r="E23" s="1245"/>
      <c r="F23" s="1245"/>
      <c r="G23" s="1245"/>
      <c r="H23" s="1245"/>
      <c r="I23" s="1245"/>
      <c r="J23" s="1245"/>
      <c r="K23" s="1245"/>
      <c r="L23" s="1245"/>
      <c r="M23" s="1245"/>
      <c r="N23" s="1245"/>
      <c r="O23" s="153"/>
      <c r="P23" s="153"/>
    </row>
    <row r="24" spans="1:16" x14ac:dyDescent="0.15">
      <c r="C24" s="152"/>
    </row>
    <row r="25" spans="1:16" x14ac:dyDescent="0.15">
      <c r="C25" s="152"/>
    </row>
    <row r="26" spans="1:16" x14ac:dyDescent="0.15">
      <c r="C26" s="152"/>
    </row>
  </sheetData>
  <sheetProtection sheet="1" objects="1" scenarios="1"/>
  <mergeCells count="59">
    <mergeCell ref="C2:D2"/>
    <mergeCell ref="F2:H2"/>
    <mergeCell ref="A4:N4"/>
    <mergeCell ref="A6:D9"/>
    <mergeCell ref="E6:N6"/>
    <mergeCell ref="E7:E9"/>
    <mergeCell ref="F8:H8"/>
    <mergeCell ref="I8:K8"/>
    <mergeCell ref="L8:N8"/>
    <mergeCell ref="F9:H9"/>
    <mergeCell ref="I9:K9"/>
    <mergeCell ref="L9:N9"/>
    <mergeCell ref="L2:M2"/>
    <mergeCell ref="A10:A17"/>
    <mergeCell ref="C10:C11"/>
    <mergeCell ref="F10:H10"/>
    <mergeCell ref="I10:K10"/>
    <mergeCell ref="L10:N10"/>
    <mergeCell ref="F11:H11"/>
    <mergeCell ref="I11:K11"/>
    <mergeCell ref="L11:N11"/>
    <mergeCell ref="C12:C17"/>
    <mergeCell ref="F12:H12"/>
    <mergeCell ref="I12:K12"/>
    <mergeCell ref="L12:N12"/>
    <mergeCell ref="F13:H13"/>
    <mergeCell ref="I13:K13"/>
    <mergeCell ref="L13:N13"/>
    <mergeCell ref="F14:H14"/>
    <mergeCell ref="I14:K14"/>
    <mergeCell ref="L14:N14"/>
    <mergeCell ref="F15:H15"/>
    <mergeCell ref="I15:K15"/>
    <mergeCell ref="L15:N15"/>
    <mergeCell ref="L18:N18"/>
    <mergeCell ref="F19:H19"/>
    <mergeCell ref="I19:K19"/>
    <mergeCell ref="F16:H16"/>
    <mergeCell ref="I16:K16"/>
    <mergeCell ref="L16:N16"/>
    <mergeCell ref="F17:H17"/>
    <mergeCell ref="I17:K17"/>
    <mergeCell ref="L17:N17"/>
    <mergeCell ref="F21:H21"/>
    <mergeCell ref="I21:K21"/>
    <mergeCell ref="L21:N21"/>
    <mergeCell ref="A23:N23"/>
    <mergeCell ref="L19:N19"/>
    <mergeCell ref="C20:C21"/>
    <mergeCell ref="F20:H20"/>
    <mergeCell ref="I20:K20"/>
    <mergeCell ref="L20:N20"/>
    <mergeCell ref="F22:H22"/>
    <mergeCell ref="I22:K22"/>
    <mergeCell ref="L22:N22"/>
    <mergeCell ref="A18:A22"/>
    <mergeCell ref="C18:C19"/>
    <mergeCell ref="F18:H18"/>
    <mergeCell ref="I18:K18"/>
  </mergeCells>
  <phoneticPr fontId="7"/>
  <dataValidations count="2">
    <dataValidation type="list" allowBlank="1" showInputMessage="1" showErrorMessage="1" sqref="L7 I7" xr:uid="{00000000-0002-0000-1100-000000000000}">
      <formula1>"令和,平成"</formula1>
    </dataValidation>
    <dataValidation imeMode="off" allowBlank="1" showInputMessage="1" showErrorMessage="1" sqref="G7 J7 M7" xr:uid="{30D561E1-38DB-49D5-B7FA-978C2E1232EB}"/>
  </dataValidations>
  <printOptions horizontalCentered="1"/>
  <pageMargins left="0.31496062992125984" right="0.27559055118110237" top="0.51181102362204722" bottom="0.15748031496062992" header="0.19685039370078741" footer="0.19685039370078741"/>
  <pageSetup paperSize="9" orientation="landscape" r:id="rId1"/>
  <headerFooter>
    <oddFooter>&amp;R&amp;"Times New Roman,標準"&amp;6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81E6-85CB-4C86-B033-E6A0CB19FBFE}">
  <sheetPr>
    <tabColor rgb="FFFFFF00"/>
  </sheetPr>
  <dimension ref="A1:T46"/>
  <sheetViews>
    <sheetView showGridLines="0" zoomScaleNormal="100" zoomScaleSheetLayoutView="100" workbookViewId="0">
      <selection activeCell="B11" sqref="B11:C11"/>
    </sheetView>
  </sheetViews>
  <sheetFormatPr defaultRowHeight="13.5" x14ac:dyDescent="0.15"/>
  <cols>
    <col min="1" max="1" width="3.375" style="379" customWidth="1"/>
    <col min="2" max="2" width="4.625" style="379" customWidth="1"/>
    <col min="3" max="3" width="13" style="379" customWidth="1"/>
    <col min="4" max="4" width="9" style="379"/>
    <col min="5" max="5" width="18.25" style="379" customWidth="1"/>
    <col min="6" max="6" width="9" style="379"/>
    <col min="7" max="7" width="10" style="379" bestFit="1" customWidth="1"/>
    <col min="8" max="9" width="9" style="379"/>
    <col min="10" max="10" width="1" style="379" customWidth="1"/>
    <col min="11" max="13" width="9" style="379" hidden="1" customWidth="1"/>
    <col min="14" max="18" width="0.875" style="379" customWidth="1"/>
    <col min="19" max="16384" width="9" style="379"/>
  </cols>
  <sheetData>
    <row r="1" spans="1:20" ht="27" customHeight="1" x14ac:dyDescent="0.15">
      <c r="A1" s="545" t="s">
        <v>1033</v>
      </c>
      <c r="B1" s="545"/>
      <c r="C1" s="545"/>
      <c r="D1" s="545"/>
      <c r="E1" s="546" t="s">
        <v>964</v>
      </c>
      <c r="F1" s="546"/>
      <c r="G1" s="546"/>
      <c r="H1" s="546"/>
      <c r="I1" s="546"/>
      <c r="S1" s="517" t="s">
        <v>1161</v>
      </c>
      <c r="T1" s="436"/>
    </row>
    <row r="2" spans="1:20" x14ac:dyDescent="0.15">
      <c r="K2" s="379">
        <v>1</v>
      </c>
      <c r="L2" s="381">
        <v>1000</v>
      </c>
      <c r="M2" s="381">
        <v>5000</v>
      </c>
      <c r="S2" s="436"/>
      <c r="T2" s="514" t="s">
        <v>1162</v>
      </c>
    </row>
    <row r="3" spans="1:20" x14ac:dyDescent="0.15">
      <c r="B3" s="447" t="s">
        <v>1054</v>
      </c>
      <c r="K3" s="379">
        <v>2</v>
      </c>
      <c r="L3" s="381">
        <v>3000</v>
      </c>
      <c r="M3" s="381">
        <v>6000</v>
      </c>
    </row>
    <row r="4" spans="1:20" x14ac:dyDescent="0.15">
      <c r="B4" s="447" t="s">
        <v>1055</v>
      </c>
      <c r="K4" s="379">
        <v>3</v>
      </c>
      <c r="L4" s="381">
        <v>5000</v>
      </c>
      <c r="M4" s="381">
        <v>8000</v>
      </c>
    </row>
    <row r="5" spans="1:20" x14ac:dyDescent="0.15">
      <c r="B5" s="440"/>
      <c r="K5" s="379">
        <v>4</v>
      </c>
      <c r="L5" s="381">
        <v>100000</v>
      </c>
      <c r="M5" s="381">
        <v>10000</v>
      </c>
    </row>
    <row r="6" spans="1:20" x14ac:dyDescent="0.15">
      <c r="B6" s="642" t="s">
        <v>1068</v>
      </c>
      <c r="C6" s="643"/>
      <c r="D6" s="643"/>
      <c r="E6" s="643"/>
      <c r="F6" s="643"/>
      <c r="G6" s="643"/>
      <c r="H6" s="643"/>
      <c r="I6" s="643"/>
      <c r="K6" s="379">
        <v>5</v>
      </c>
      <c r="L6" s="381">
        <v>13000</v>
      </c>
      <c r="M6" s="381">
        <v>13000</v>
      </c>
    </row>
    <row r="7" spans="1:20" ht="19.5" customHeight="1" x14ac:dyDescent="0.15">
      <c r="A7" s="435"/>
      <c r="B7" s="644" t="s">
        <v>1032</v>
      </c>
      <c r="C7" s="645"/>
      <c r="D7" s="640" t="s">
        <v>1031</v>
      </c>
      <c r="E7" s="640" t="s">
        <v>1030</v>
      </c>
      <c r="F7" s="640" t="s">
        <v>1029</v>
      </c>
      <c r="G7" s="640" t="s">
        <v>1028</v>
      </c>
      <c r="H7" s="640" t="s">
        <v>1027</v>
      </c>
      <c r="I7" s="638" t="s">
        <v>1026</v>
      </c>
      <c r="K7" s="379">
        <v>6</v>
      </c>
      <c r="L7" s="381">
        <v>16000</v>
      </c>
      <c r="M7" s="381">
        <v>16000</v>
      </c>
      <c r="R7" s="451" t="s">
        <v>1066</v>
      </c>
    </row>
    <row r="8" spans="1:20" ht="19.5" customHeight="1" x14ac:dyDescent="0.15">
      <c r="A8" s="434"/>
      <c r="B8" s="572"/>
      <c r="C8" s="646"/>
      <c r="D8" s="641"/>
      <c r="E8" s="641"/>
      <c r="F8" s="641"/>
      <c r="G8" s="641"/>
      <c r="H8" s="641"/>
      <c r="I8" s="639"/>
      <c r="K8" s="379">
        <v>7</v>
      </c>
      <c r="L8" s="381">
        <v>21000</v>
      </c>
      <c r="M8" s="381">
        <v>21000</v>
      </c>
      <c r="R8" s="425" t="s">
        <v>1067</v>
      </c>
    </row>
    <row r="9" spans="1:20" ht="20.25" customHeight="1" x14ac:dyDescent="0.15">
      <c r="A9" s="433"/>
      <c r="B9" s="636" t="s">
        <v>1069</v>
      </c>
      <c r="C9" s="637"/>
      <c r="D9" s="386" t="s">
        <v>1025</v>
      </c>
      <c r="E9" s="386" t="s">
        <v>1024</v>
      </c>
      <c r="F9" s="386" t="s">
        <v>988</v>
      </c>
      <c r="G9" s="432"/>
      <c r="H9" s="431">
        <v>8000</v>
      </c>
      <c r="I9" s="430"/>
      <c r="K9" s="379">
        <v>8</v>
      </c>
      <c r="L9" s="381">
        <v>1</v>
      </c>
      <c r="M9" s="381">
        <v>3000</v>
      </c>
    </row>
    <row r="10" spans="1:20" ht="20.25" customHeight="1" x14ac:dyDescent="0.15">
      <c r="A10" s="429">
        <v>1</v>
      </c>
      <c r="B10" s="442">
        <f>第一面!T2</f>
        <v>0</v>
      </c>
      <c r="C10" s="441" t="str">
        <f>"-"&amp;第一面!W2&amp;"-"&amp;第一面!Z2</f>
        <v>--</v>
      </c>
      <c r="D10" s="428" t="str">
        <f>IF(第一面!T2="","",VLOOKUP(第一面!T2,第一面!AR4:AT26,3))</f>
        <v/>
      </c>
      <c r="E10" s="428">
        <f>第一面!J35</f>
        <v>0</v>
      </c>
      <c r="F10" s="427" t="str">
        <f>"設備（"&amp;郵送用振込貼付用紙!K25&amp;"種別）"</f>
        <v>設備（0種別）</v>
      </c>
      <c r="G10" s="426"/>
      <c r="H10" s="418">
        <f>郵送用振込貼付用紙!R25</f>
        <v>0</v>
      </c>
      <c r="I10" s="408"/>
      <c r="J10" s="410">
        <f t="shared" ref="J10" si="0">IF(G10&lt;=1000,5000,IF(G10&lt;=3000,6000,IF(G10&lt;=5000,8000,IF(G10&lt;=10000,10000,IF(G10&lt;=20000,13000,IF(G10&lt;=40000,16000,21000))))))</f>
        <v>5000</v>
      </c>
      <c r="K10" s="410">
        <v>9</v>
      </c>
      <c r="L10" s="423">
        <v>2</v>
      </c>
      <c r="M10" s="423">
        <v>5000</v>
      </c>
      <c r="N10" s="410">
        <f t="shared" ref="N10" si="1">IF(F10="設備（1種別）",3000,IF(F10="設備（2種別）",5000,IF(F10="設備（3種別）",6000,0)))</f>
        <v>0</v>
      </c>
      <c r="O10" s="410">
        <f t="shared" ref="O10" si="2">IF(F10="建築",J10,IF(F10="防火",4000,N10))</f>
        <v>0</v>
      </c>
      <c r="R10" s="424" t="s">
        <v>1023</v>
      </c>
    </row>
    <row r="11" spans="1:20" ht="20.25" customHeight="1" x14ac:dyDescent="0.15">
      <c r="A11" s="422">
        <v>2</v>
      </c>
      <c r="B11" s="626"/>
      <c r="C11" s="626"/>
      <c r="D11" s="421"/>
      <c r="E11" s="421"/>
      <c r="F11" s="420"/>
      <c r="G11" s="419"/>
      <c r="H11" s="418">
        <f t="shared" ref="H11:H22" si="3">O11</f>
        <v>0</v>
      </c>
      <c r="I11" s="417"/>
      <c r="J11" s="410">
        <f>IF(G11&lt;=1000,6000,IF(G11&lt;=3000,8000,IF(G11&lt;=5000,10000,IF(G11&lt;=10000,12000,IF(G11&lt;=20000,15000,IF(G11&lt;=40000,18000,IF(G11&lt;=100000,25000,30000)))))))</f>
        <v>6000</v>
      </c>
      <c r="K11" s="410">
        <v>10</v>
      </c>
      <c r="L11" s="423">
        <v>3</v>
      </c>
      <c r="M11" s="423">
        <v>6000</v>
      </c>
      <c r="N11" s="410">
        <f>IF(F11="設備（1種別）",4000,IF(F11="設備（2種別）",7000,IF(F11="設備（3種別）",10000,0)))</f>
        <v>0</v>
      </c>
      <c r="O11" s="410">
        <f>IF(F11="建築",J11,IF(F11="防火",P11,N11))</f>
        <v>0</v>
      </c>
      <c r="P11" s="450">
        <f>IF(G11&lt;=3000,4000,IF(G11&lt;=10000,6000,10000))</f>
        <v>4000</v>
      </c>
      <c r="Q11" s="450">
        <f>IF(F11="建築",1,IF(F11="防火",1,0))</f>
        <v>0</v>
      </c>
      <c r="R11" s="452" t="str">
        <f>IF(G11+Q11=1,"◀面積を入力してください。手数料が算出できません。","")</f>
        <v/>
      </c>
      <c r="S11" s="424"/>
    </row>
    <row r="12" spans="1:20" ht="20.25" customHeight="1" x14ac:dyDescent="0.15">
      <c r="A12" s="422">
        <v>3</v>
      </c>
      <c r="B12" s="626"/>
      <c r="C12" s="626"/>
      <c r="D12" s="421"/>
      <c r="E12" s="421"/>
      <c r="F12" s="420"/>
      <c r="G12" s="419"/>
      <c r="H12" s="418">
        <f t="shared" si="3"/>
        <v>0</v>
      </c>
      <c r="I12" s="417"/>
      <c r="J12" s="410">
        <f t="shared" ref="J12:J22" si="4">IF(G12&lt;=1000,6000,IF(G12&lt;=3000,8000,IF(G12&lt;=5000,10000,IF(G12&lt;=10000,12000,IF(G12&lt;=20000,15000,IF(G12&lt;=40000,18000,IF(G12&lt;=100000,25000,30000)))))))</f>
        <v>6000</v>
      </c>
      <c r="K12" s="410">
        <v>11</v>
      </c>
      <c r="L12" s="423"/>
      <c r="M12" s="423">
        <v>4000</v>
      </c>
      <c r="N12" s="410">
        <f t="shared" ref="N12:N22" si="5">IF(F12="設備（1種別）",4000,IF(F12="設備（2種別）",7000,IF(F12="設備（3種別）",10000,0)))</f>
        <v>0</v>
      </c>
      <c r="O12" s="410">
        <f t="shared" ref="O12:O22" si="6">IF(F12="建築",J12,IF(F12="防火",P12,N12))</f>
        <v>0</v>
      </c>
      <c r="P12" s="450">
        <f t="shared" ref="P12:P22" si="7">IF(G12&lt;=3000,4000,IF(G12&lt;=10000,6000,10000))</f>
        <v>4000</v>
      </c>
      <c r="Q12" s="450">
        <f t="shared" ref="Q12:Q22" si="8">IF(F12="建築",1,IF(F12="防火",1,0))</f>
        <v>0</v>
      </c>
      <c r="R12" s="452" t="str">
        <f t="shared" ref="R12:R22" si="9">IF(G12+Q12=1,"◀面積を入力してください。手数料が算出できません。","")</f>
        <v/>
      </c>
    </row>
    <row r="13" spans="1:20" ht="20.25" customHeight="1" x14ac:dyDescent="0.15">
      <c r="A13" s="422">
        <v>4</v>
      </c>
      <c r="B13" s="626"/>
      <c r="C13" s="626"/>
      <c r="D13" s="421"/>
      <c r="E13" s="421"/>
      <c r="F13" s="420"/>
      <c r="G13" s="419"/>
      <c r="H13" s="418">
        <f t="shared" si="3"/>
        <v>0</v>
      </c>
      <c r="I13" s="417"/>
      <c r="J13" s="410">
        <f>IF(G13&lt;=1000,6000,IF(G13&lt;=3000,8000,IF(G13&lt;=5000,10000,IF(G13&lt;=10000,12000,IF(G13&lt;=20000,15000,IF(G13&lt;=40000,18000,IF(G13&lt;=100000,25000,30000)))))))</f>
        <v>6000</v>
      </c>
      <c r="K13" s="410"/>
      <c r="L13" s="410"/>
      <c r="M13" s="410"/>
      <c r="N13" s="410">
        <f>IF(F13="設備（1種別）",4000,IF(F13="設備（2種別）",7000,IF(F13="設備（3種別）",10000,0)))</f>
        <v>0</v>
      </c>
      <c r="O13" s="410">
        <f>IF(F13="建築",J13,IF(F13="防火",P13,N13))</f>
        <v>0</v>
      </c>
      <c r="P13" s="450">
        <f>IF(G13&lt;=3000,4000,IF(G13&lt;=10000,6000,10000))</f>
        <v>4000</v>
      </c>
      <c r="Q13" s="450">
        <f>IF(F13="建築",1,IF(F13="防火",1,0))</f>
        <v>0</v>
      </c>
      <c r="R13" s="452" t="str">
        <f>IF(G13+Q13=1,"◀面積を入力してください。手数料が算出できません。","")</f>
        <v/>
      </c>
    </row>
    <row r="14" spans="1:20" ht="20.25" customHeight="1" x14ac:dyDescent="0.15">
      <c r="A14" s="422">
        <v>5</v>
      </c>
      <c r="B14" s="626"/>
      <c r="C14" s="626"/>
      <c r="D14" s="421"/>
      <c r="E14" s="421"/>
      <c r="F14" s="420"/>
      <c r="G14" s="419"/>
      <c r="H14" s="418">
        <f t="shared" si="3"/>
        <v>0</v>
      </c>
      <c r="I14" s="417"/>
      <c r="J14" s="410">
        <f t="shared" si="4"/>
        <v>6000</v>
      </c>
      <c r="K14" s="410"/>
      <c r="L14" s="410" t="s">
        <v>982</v>
      </c>
      <c r="M14" s="410"/>
      <c r="N14" s="410">
        <f t="shared" si="5"/>
        <v>0</v>
      </c>
      <c r="O14" s="410">
        <f t="shared" si="6"/>
        <v>0</v>
      </c>
      <c r="P14" s="450">
        <f t="shared" si="7"/>
        <v>4000</v>
      </c>
      <c r="Q14" s="450">
        <f t="shared" si="8"/>
        <v>0</v>
      </c>
      <c r="R14" s="452" t="str">
        <f t="shared" si="9"/>
        <v/>
      </c>
    </row>
    <row r="15" spans="1:20" ht="20.25" customHeight="1" x14ac:dyDescent="0.15">
      <c r="A15" s="422">
        <v>6</v>
      </c>
      <c r="B15" s="626"/>
      <c r="C15" s="626"/>
      <c r="D15" s="421"/>
      <c r="E15" s="421"/>
      <c r="F15" s="420"/>
      <c r="G15" s="419"/>
      <c r="H15" s="418">
        <f t="shared" si="3"/>
        <v>0</v>
      </c>
      <c r="I15" s="417"/>
      <c r="J15" s="410">
        <f t="shared" si="4"/>
        <v>6000</v>
      </c>
      <c r="K15" s="410"/>
      <c r="L15" s="410" t="s">
        <v>983</v>
      </c>
      <c r="M15" s="410"/>
      <c r="N15" s="410">
        <f t="shared" si="5"/>
        <v>0</v>
      </c>
      <c r="O15" s="410">
        <f t="shared" si="6"/>
        <v>0</v>
      </c>
      <c r="P15" s="450">
        <f t="shared" si="7"/>
        <v>4000</v>
      </c>
      <c r="Q15" s="450">
        <f t="shared" si="8"/>
        <v>0</v>
      </c>
      <c r="R15" s="452" t="str">
        <f t="shared" si="9"/>
        <v/>
      </c>
    </row>
    <row r="16" spans="1:20" ht="20.25" customHeight="1" x14ac:dyDescent="0.15">
      <c r="A16" s="422">
        <v>7</v>
      </c>
      <c r="B16" s="626"/>
      <c r="C16" s="626"/>
      <c r="D16" s="421"/>
      <c r="E16" s="421"/>
      <c r="F16" s="420"/>
      <c r="G16" s="419"/>
      <c r="H16" s="418">
        <f t="shared" si="3"/>
        <v>0</v>
      </c>
      <c r="I16" s="417"/>
      <c r="J16" s="410">
        <f t="shared" si="4"/>
        <v>6000</v>
      </c>
      <c r="K16" s="410"/>
      <c r="L16" s="410" t="s">
        <v>988</v>
      </c>
      <c r="M16" s="410"/>
      <c r="N16" s="410">
        <f t="shared" si="5"/>
        <v>0</v>
      </c>
      <c r="O16" s="410">
        <f t="shared" si="6"/>
        <v>0</v>
      </c>
      <c r="P16" s="450">
        <f t="shared" si="7"/>
        <v>4000</v>
      </c>
      <c r="Q16" s="450">
        <f t="shared" si="8"/>
        <v>0</v>
      </c>
      <c r="R16" s="452" t="str">
        <f t="shared" si="9"/>
        <v/>
      </c>
    </row>
    <row r="17" spans="1:18" ht="20.25" customHeight="1" x14ac:dyDescent="0.15">
      <c r="A17" s="422">
        <v>8</v>
      </c>
      <c r="B17" s="626"/>
      <c r="C17" s="626"/>
      <c r="D17" s="421"/>
      <c r="E17" s="421"/>
      <c r="F17" s="420"/>
      <c r="G17" s="419"/>
      <c r="H17" s="418">
        <f t="shared" si="3"/>
        <v>0</v>
      </c>
      <c r="I17" s="417"/>
      <c r="J17" s="410">
        <f t="shared" si="4"/>
        <v>6000</v>
      </c>
      <c r="K17" s="410"/>
      <c r="L17" s="410" t="s">
        <v>991</v>
      </c>
      <c r="M17" s="410"/>
      <c r="N17" s="410">
        <f t="shared" si="5"/>
        <v>0</v>
      </c>
      <c r="O17" s="410">
        <f t="shared" si="6"/>
        <v>0</v>
      </c>
      <c r="P17" s="450">
        <f t="shared" si="7"/>
        <v>4000</v>
      </c>
      <c r="Q17" s="450">
        <f t="shared" si="8"/>
        <v>0</v>
      </c>
      <c r="R17" s="452" t="str">
        <f t="shared" si="9"/>
        <v/>
      </c>
    </row>
    <row r="18" spans="1:18" ht="20.25" customHeight="1" x14ac:dyDescent="0.15">
      <c r="A18" s="422">
        <v>9</v>
      </c>
      <c r="B18" s="626"/>
      <c r="C18" s="626"/>
      <c r="D18" s="421"/>
      <c r="E18" s="421"/>
      <c r="F18" s="420"/>
      <c r="G18" s="419"/>
      <c r="H18" s="418">
        <f t="shared" si="3"/>
        <v>0</v>
      </c>
      <c r="I18" s="417"/>
      <c r="J18" s="410">
        <f t="shared" si="4"/>
        <v>6000</v>
      </c>
      <c r="K18" s="410"/>
      <c r="L18" s="410" t="s">
        <v>994</v>
      </c>
      <c r="M18" s="410"/>
      <c r="N18" s="410">
        <f t="shared" si="5"/>
        <v>0</v>
      </c>
      <c r="O18" s="410">
        <f t="shared" si="6"/>
        <v>0</v>
      </c>
      <c r="P18" s="450">
        <f t="shared" si="7"/>
        <v>4000</v>
      </c>
      <c r="Q18" s="450">
        <f t="shared" si="8"/>
        <v>0</v>
      </c>
      <c r="R18" s="452" t="str">
        <f t="shared" si="9"/>
        <v/>
      </c>
    </row>
    <row r="19" spans="1:18" ht="20.25" customHeight="1" x14ac:dyDescent="0.15">
      <c r="A19" s="422">
        <v>10</v>
      </c>
      <c r="B19" s="626"/>
      <c r="C19" s="626"/>
      <c r="D19" s="421"/>
      <c r="E19" s="421"/>
      <c r="F19" s="420"/>
      <c r="G19" s="419"/>
      <c r="H19" s="418">
        <f t="shared" si="3"/>
        <v>0</v>
      </c>
      <c r="I19" s="417"/>
      <c r="J19" s="410">
        <f t="shared" si="4"/>
        <v>6000</v>
      </c>
      <c r="K19" s="410"/>
      <c r="L19" s="410"/>
      <c r="M19" s="410"/>
      <c r="N19" s="410">
        <f t="shared" si="5"/>
        <v>0</v>
      </c>
      <c r="O19" s="410">
        <f t="shared" si="6"/>
        <v>0</v>
      </c>
      <c r="P19" s="450">
        <f t="shared" si="7"/>
        <v>4000</v>
      </c>
      <c r="Q19" s="450">
        <f t="shared" si="8"/>
        <v>0</v>
      </c>
      <c r="R19" s="452" t="str">
        <f t="shared" si="9"/>
        <v/>
      </c>
    </row>
    <row r="20" spans="1:18" ht="20.25" customHeight="1" x14ac:dyDescent="0.15">
      <c r="A20" s="422">
        <v>11</v>
      </c>
      <c r="B20" s="626"/>
      <c r="C20" s="626"/>
      <c r="D20" s="421"/>
      <c r="E20" s="421"/>
      <c r="F20" s="420"/>
      <c r="G20" s="419"/>
      <c r="H20" s="418">
        <f t="shared" si="3"/>
        <v>0</v>
      </c>
      <c r="I20" s="417"/>
      <c r="J20" s="410">
        <f t="shared" si="4"/>
        <v>6000</v>
      </c>
      <c r="K20" s="410"/>
      <c r="L20" s="410"/>
      <c r="M20" s="410"/>
      <c r="N20" s="410">
        <f t="shared" si="5"/>
        <v>0</v>
      </c>
      <c r="O20" s="410">
        <f t="shared" si="6"/>
        <v>0</v>
      </c>
      <c r="P20" s="450">
        <f t="shared" si="7"/>
        <v>4000</v>
      </c>
      <c r="Q20" s="450">
        <f t="shared" si="8"/>
        <v>0</v>
      </c>
      <c r="R20" s="452" t="str">
        <f t="shared" si="9"/>
        <v/>
      </c>
    </row>
    <row r="21" spans="1:18" ht="20.25" customHeight="1" x14ac:dyDescent="0.15">
      <c r="A21" s="422">
        <v>12</v>
      </c>
      <c r="B21" s="626"/>
      <c r="C21" s="626"/>
      <c r="D21" s="421"/>
      <c r="E21" s="421"/>
      <c r="F21" s="420"/>
      <c r="G21" s="419"/>
      <c r="H21" s="418">
        <f t="shared" si="3"/>
        <v>0</v>
      </c>
      <c r="I21" s="417"/>
      <c r="J21" s="410">
        <f t="shared" si="4"/>
        <v>6000</v>
      </c>
      <c r="K21" s="410"/>
      <c r="L21" s="410"/>
      <c r="M21" s="410"/>
      <c r="N21" s="410">
        <f t="shared" si="5"/>
        <v>0</v>
      </c>
      <c r="O21" s="410">
        <f t="shared" si="6"/>
        <v>0</v>
      </c>
      <c r="P21" s="450">
        <f t="shared" si="7"/>
        <v>4000</v>
      </c>
      <c r="Q21" s="450">
        <f t="shared" si="8"/>
        <v>0</v>
      </c>
      <c r="R21" s="452" t="str">
        <f t="shared" si="9"/>
        <v/>
      </c>
    </row>
    <row r="22" spans="1:18" ht="20.25" customHeight="1" x14ac:dyDescent="0.15">
      <c r="A22" s="416">
        <v>13</v>
      </c>
      <c r="B22" s="627"/>
      <c r="C22" s="627"/>
      <c r="D22" s="415"/>
      <c r="E22" s="415"/>
      <c r="F22" s="414"/>
      <c r="G22" s="413"/>
      <c r="H22" s="412">
        <f t="shared" si="3"/>
        <v>0</v>
      </c>
      <c r="I22" s="411"/>
      <c r="J22" s="410">
        <f t="shared" si="4"/>
        <v>6000</v>
      </c>
      <c r="K22" s="410"/>
      <c r="L22" s="410"/>
      <c r="M22" s="410"/>
      <c r="N22" s="410">
        <f t="shared" si="5"/>
        <v>0</v>
      </c>
      <c r="O22" s="410">
        <f t="shared" si="6"/>
        <v>0</v>
      </c>
      <c r="P22" s="450">
        <f t="shared" si="7"/>
        <v>4000</v>
      </c>
      <c r="Q22" s="450">
        <f t="shared" si="8"/>
        <v>0</v>
      </c>
      <c r="R22" s="452" t="str">
        <f t="shared" si="9"/>
        <v/>
      </c>
    </row>
    <row r="23" spans="1:18" ht="20.25" customHeight="1" x14ac:dyDescent="0.15">
      <c r="A23" s="628" t="s">
        <v>1022</v>
      </c>
      <c r="B23" s="628"/>
      <c r="C23" s="628"/>
      <c r="D23" s="628"/>
      <c r="E23" s="628"/>
      <c r="F23" s="628"/>
      <c r="G23" s="629"/>
      <c r="H23" s="409"/>
      <c r="I23" s="408"/>
    </row>
    <row r="24" spans="1:18" ht="20.25" customHeight="1" x14ac:dyDescent="0.15">
      <c r="A24" s="630" t="s">
        <v>1021</v>
      </c>
      <c r="B24" s="630"/>
      <c r="C24" s="631" t="s">
        <v>1020</v>
      </c>
      <c r="D24" s="631"/>
      <c r="E24" s="632"/>
      <c r="F24" s="632"/>
      <c r="G24" s="633"/>
      <c r="H24" s="407"/>
      <c r="I24" s="406"/>
    </row>
    <row r="25" spans="1:18" ht="20.25" customHeight="1" x14ac:dyDescent="0.15">
      <c r="A25" s="525"/>
      <c r="B25" s="525"/>
      <c r="C25" s="525" t="s">
        <v>1019</v>
      </c>
      <c r="D25" s="525"/>
      <c r="E25" s="634"/>
      <c r="F25" s="634"/>
      <c r="G25" s="635"/>
      <c r="H25" s="405"/>
      <c r="I25" s="404"/>
    </row>
    <row r="26" spans="1:18" ht="20.25" customHeight="1" x14ac:dyDescent="0.15">
      <c r="A26" s="403"/>
      <c r="B26" s="402" t="s">
        <v>1018</v>
      </c>
      <c r="C26" s="623">
        <f>H26-F26</f>
        <v>0</v>
      </c>
      <c r="D26" s="623"/>
      <c r="E26" s="401" t="s">
        <v>1017</v>
      </c>
      <c r="F26" s="400">
        <f>ROUNDDOWN(H26-(H26/1.1),0)</f>
        <v>0</v>
      </c>
      <c r="G26" s="399" t="s">
        <v>1016</v>
      </c>
      <c r="H26" s="398">
        <f>SUM(H10:H25)</f>
        <v>0</v>
      </c>
      <c r="I26" s="397"/>
      <c r="P26" s="379" t="s">
        <v>1015</v>
      </c>
    </row>
    <row r="28" spans="1:18" x14ac:dyDescent="0.15">
      <c r="A28" s="380"/>
      <c r="B28" s="572" t="s">
        <v>1014</v>
      </c>
      <c r="C28" s="572"/>
      <c r="D28" s="572"/>
      <c r="E28" s="572"/>
      <c r="F28" s="572"/>
      <c r="G28" s="572"/>
      <c r="H28" s="572"/>
      <c r="I28" s="572"/>
    </row>
    <row r="29" spans="1:18" x14ac:dyDescent="0.15">
      <c r="A29" s="380"/>
      <c r="B29" s="572" t="s">
        <v>1013</v>
      </c>
      <c r="C29" s="572"/>
      <c r="D29" s="572"/>
      <c r="E29" s="572"/>
      <c r="F29" s="572"/>
      <c r="G29" s="572"/>
      <c r="H29" s="572"/>
      <c r="I29" s="572"/>
    </row>
    <row r="32" spans="1:18" x14ac:dyDescent="0.15">
      <c r="C32" s="525" t="s">
        <v>1012</v>
      </c>
      <c r="D32" s="525"/>
      <c r="E32" s="525" t="s">
        <v>1011</v>
      </c>
      <c r="F32" s="525"/>
      <c r="G32" s="525"/>
    </row>
    <row r="33" spans="1:9" x14ac:dyDescent="0.15">
      <c r="C33" s="385"/>
      <c r="D33" s="385"/>
      <c r="E33" s="385"/>
      <c r="F33" s="385"/>
    </row>
    <row r="34" spans="1:9" x14ac:dyDescent="0.15">
      <c r="C34" s="383" t="s">
        <v>1010</v>
      </c>
      <c r="D34" s="383" t="s">
        <v>1009</v>
      </c>
      <c r="E34" s="525">
        <v>3850200</v>
      </c>
      <c r="F34" s="525"/>
      <c r="G34" s="380"/>
    </row>
    <row r="35" spans="1:9" x14ac:dyDescent="0.15">
      <c r="C35" s="385"/>
      <c r="D35" s="385"/>
      <c r="E35" s="385"/>
      <c r="F35" s="385"/>
    </row>
    <row r="36" spans="1:9" x14ac:dyDescent="0.15">
      <c r="C36" s="383" t="s">
        <v>1008</v>
      </c>
      <c r="D36" s="624" t="s">
        <v>1051</v>
      </c>
      <c r="E36" s="525"/>
      <c r="F36" s="525"/>
      <c r="G36" s="525"/>
    </row>
    <row r="37" spans="1:9" ht="17.25" customHeight="1" x14ac:dyDescent="0.15"/>
    <row r="38" spans="1:9" ht="17.25" customHeight="1" x14ac:dyDescent="0.15">
      <c r="B38" s="625" t="s">
        <v>1056</v>
      </c>
      <c r="C38" s="625"/>
      <c r="D38" s="625"/>
      <c r="E38" s="625"/>
      <c r="F38" s="625"/>
      <c r="G38" s="625"/>
      <c r="H38" s="625"/>
      <c r="I38" s="625"/>
    </row>
    <row r="39" spans="1:9" ht="17.25" customHeight="1" x14ac:dyDescent="0.15">
      <c r="B39" s="625"/>
      <c r="C39" s="625"/>
      <c r="D39" s="625"/>
      <c r="E39" s="625"/>
      <c r="F39" s="625"/>
      <c r="G39" s="625"/>
      <c r="H39" s="625"/>
      <c r="I39" s="625"/>
    </row>
    <row r="40" spans="1:9" ht="17.25" customHeight="1" x14ac:dyDescent="0.15">
      <c r="B40" s="625"/>
      <c r="C40" s="625"/>
      <c r="D40" s="625"/>
      <c r="E40" s="625"/>
      <c r="F40" s="625"/>
      <c r="G40" s="625"/>
      <c r="H40" s="625"/>
      <c r="I40" s="625"/>
    </row>
    <row r="41" spans="1:9" ht="17.25" customHeight="1" x14ac:dyDescent="0.15">
      <c r="B41" s="625"/>
      <c r="C41" s="625"/>
      <c r="D41" s="625"/>
      <c r="E41" s="625"/>
      <c r="F41" s="625"/>
      <c r="G41" s="625"/>
      <c r="H41" s="625"/>
      <c r="I41" s="625"/>
    </row>
    <row r="42" spans="1:9" ht="17.25" customHeight="1" x14ac:dyDescent="0.15">
      <c r="B42" s="625"/>
      <c r="C42" s="625"/>
      <c r="D42" s="625"/>
      <c r="E42" s="625"/>
      <c r="F42" s="625"/>
      <c r="G42" s="625"/>
      <c r="H42" s="625"/>
      <c r="I42" s="625"/>
    </row>
    <row r="43" spans="1:9" ht="17.25" customHeight="1" x14ac:dyDescent="0.15">
      <c r="B43" s="625"/>
      <c r="C43" s="625"/>
      <c r="D43" s="625"/>
      <c r="E43" s="625"/>
      <c r="F43" s="625"/>
      <c r="G43" s="625"/>
      <c r="H43" s="625"/>
      <c r="I43" s="625"/>
    </row>
    <row r="44" spans="1:9" ht="17.25" customHeight="1" x14ac:dyDescent="0.15">
      <c r="A44" s="380"/>
      <c r="B44" s="380"/>
      <c r="C44" s="380"/>
      <c r="D44" s="380"/>
      <c r="E44" s="380"/>
      <c r="F44" s="380"/>
      <c r="G44" s="380"/>
      <c r="H44" s="380"/>
      <c r="I44" s="380"/>
    </row>
    <row r="45" spans="1:9" ht="18" customHeight="1" x14ac:dyDescent="0.15">
      <c r="A45" s="523" t="s">
        <v>1006</v>
      </c>
      <c r="B45" s="523"/>
      <c r="C45" s="523"/>
      <c r="D45" s="523"/>
      <c r="E45" s="523"/>
      <c r="F45" s="523"/>
      <c r="G45" s="523"/>
      <c r="H45" s="523"/>
      <c r="I45" s="523"/>
    </row>
    <row r="46" spans="1:9" ht="18.75" customHeight="1" x14ac:dyDescent="0.15">
      <c r="A46" s="524" t="s">
        <v>1007</v>
      </c>
      <c r="B46" s="524"/>
      <c r="C46" s="524"/>
      <c r="D46" s="524"/>
      <c r="E46" s="524"/>
      <c r="F46" s="524"/>
      <c r="G46" s="524"/>
      <c r="H46" s="524"/>
      <c r="I46" s="524"/>
    </row>
  </sheetData>
  <sheetProtection sheet="1" objects="1" scenarios="1"/>
  <mergeCells count="39">
    <mergeCell ref="I7:I8"/>
    <mergeCell ref="B18:C18"/>
    <mergeCell ref="B19:C19"/>
    <mergeCell ref="A1:D1"/>
    <mergeCell ref="E1:I1"/>
    <mergeCell ref="D7:D8"/>
    <mergeCell ref="E7:E8"/>
    <mergeCell ref="F7:F8"/>
    <mergeCell ref="G7:G8"/>
    <mergeCell ref="H7:H8"/>
    <mergeCell ref="B6:I6"/>
    <mergeCell ref="B7:C8"/>
    <mergeCell ref="B20:C20"/>
    <mergeCell ref="B9:C9"/>
    <mergeCell ref="B11:C11"/>
    <mergeCell ref="B12:C12"/>
    <mergeCell ref="B13:C13"/>
    <mergeCell ref="B14:C14"/>
    <mergeCell ref="B15:C15"/>
    <mergeCell ref="B16:C16"/>
    <mergeCell ref="B17:C17"/>
    <mergeCell ref="B21:C21"/>
    <mergeCell ref="B22:C22"/>
    <mergeCell ref="A23:G23"/>
    <mergeCell ref="A24:B25"/>
    <mergeCell ref="C24:D24"/>
    <mergeCell ref="E24:G24"/>
    <mergeCell ref="C25:D25"/>
    <mergeCell ref="E25:G25"/>
    <mergeCell ref="A45:I45"/>
    <mergeCell ref="A46:I46"/>
    <mergeCell ref="C26:D26"/>
    <mergeCell ref="B28:I28"/>
    <mergeCell ref="B29:I29"/>
    <mergeCell ref="C32:D32"/>
    <mergeCell ref="E34:F34"/>
    <mergeCell ref="E32:G32"/>
    <mergeCell ref="D36:G36"/>
    <mergeCell ref="B38:I43"/>
  </mergeCells>
  <phoneticPr fontId="7"/>
  <dataValidations count="4">
    <dataValidation type="list" allowBlank="1" showInputMessage="1" showErrorMessage="1" sqref="F11:F22" xr:uid="{79D27109-C81E-4B5F-8A97-F076994ECC54}">
      <formula1>$L$14:$L$18</formula1>
    </dataValidation>
    <dataValidation imeMode="halfAlpha" allowBlank="1" showInputMessage="1" showErrorMessage="1" sqref="B10:C22 G10:G22 E25:G25" xr:uid="{F4E794F8-697B-453F-B878-EBD9E22652D0}"/>
    <dataValidation imeMode="hiragana" allowBlank="1" showInputMessage="1" showErrorMessage="1" sqref="D10:E22" xr:uid="{2184B0E4-5530-45AE-84B8-BC950DBF4A12}"/>
    <dataValidation imeMode="fullAlpha" allowBlank="1" showInputMessage="1" showErrorMessage="1" sqref="E24:G24" xr:uid="{B346D49D-F0E3-4E37-B9A2-106D9458B1D2}"/>
  </dataValidations>
  <hyperlinks>
    <hyperlink ref="T2" r:id="rId1" xr:uid="{8D9B673C-C2C0-421D-88D7-333C685EFD8F}"/>
  </hyperlinks>
  <printOptions horizontalCentered="1" verticalCentered="1"/>
  <pageMargins left="0.70866141732283472" right="0.70866141732283472" top="0.74803149606299213" bottom="0.74803149606299213" header="0.31496062992125984" footer="0.31496062992125984"/>
  <pageSetup paperSize="9" orientation="portrait" blackAndWhite="1" r:id="rId2"/>
  <headerFooter>
    <oddFooter>&amp;R&amp;"Times New Roman,標準"&amp;6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X50"/>
  <sheetViews>
    <sheetView showGridLines="0" topLeftCell="A16" zoomScale="98" zoomScaleNormal="98" workbookViewId="0">
      <selection activeCell="T2" sqref="T2:U3"/>
    </sheetView>
  </sheetViews>
  <sheetFormatPr defaultRowHeight="13.5" x14ac:dyDescent="0.15"/>
  <cols>
    <col min="1" max="1" width="2.625" customWidth="1"/>
    <col min="2" max="30" width="3" customWidth="1"/>
    <col min="31" max="38" width="2.625" customWidth="1"/>
    <col min="43" max="43" width="8.75" customWidth="1"/>
  </cols>
  <sheetData>
    <row r="1" spans="1:50" ht="15" customHeight="1" x14ac:dyDescent="0.15">
      <c r="AA1" s="707" t="s">
        <v>168</v>
      </c>
      <c r="AB1" s="707"/>
      <c r="AC1" s="707"/>
      <c r="AD1" s="707"/>
      <c r="AE1" s="707"/>
      <c r="AR1" s="436"/>
      <c r="AS1" s="436"/>
      <c r="AT1" s="436"/>
      <c r="AU1" s="436"/>
    </row>
    <row r="2" spans="1:50" ht="9.9499999999999993" customHeight="1" x14ac:dyDescent="0.15">
      <c r="A2" s="714"/>
      <c r="B2" s="714"/>
      <c r="C2" s="714"/>
      <c r="D2" s="714"/>
      <c r="E2" s="714"/>
      <c r="F2" s="714"/>
      <c r="G2" s="714"/>
      <c r="H2" s="715"/>
      <c r="I2" s="715"/>
      <c r="J2" s="715"/>
      <c r="K2" s="715"/>
      <c r="L2" s="715"/>
      <c r="M2" s="715"/>
      <c r="N2" s="715"/>
      <c r="O2" s="716"/>
      <c r="P2" s="717" t="s">
        <v>0</v>
      </c>
      <c r="Q2" s="697"/>
      <c r="R2" s="697"/>
      <c r="S2" s="697"/>
      <c r="T2" s="719"/>
      <c r="U2" s="719"/>
      <c r="V2" s="697" t="s">
        <v>1</v>
      </c>
      <c r="W2" s="709"/>
      <c r="X2" s="709"/>
      <c r="Y2" s="697" t="s">
        <v>1</v>
      </c>
      <c r="Z2" s="709"/>
      <c r="AA2" s="709"/>
      <c r="AB2" s="709"/>
      <c r="AC2" s="709"/>
      <c r="AD2" s="697">
        <v>-1</v>
      </c>
      <c r="AE2" s="711"/>
      <c r="AG2" s="704" t="s">
        <v>280</v>
      </c>
      <c r="AH2" s="704"/>
      <c r="AI2" s="704"/>
      <c r="AJ2" s="704"/>
      <c r="AK2" s="704"/>
      <c r="AL2" s="704"/>
      <c r="AM2" s="704"/>
      <c r="AN2" s="704"/>
      <c r="AO2" s="704"/>
      <c r="AR2" s="316"/>
      <c r="AS2" s="316" t="e">
        <f>VLOOKUP(T2,AR4:AS26,2)</f>
        <v>#N/A</v>
      </c>
      <c r="AT2" s="316"/>
      <c r="AU2" s="316" t="s">
        <v>873</v>
      </c>
      <c r="AV2" s="316"/>
      <c r="AW2" s="316" t="s">
        <v>877</v>
      </c>
      <c r="AX2" s="316" t="s">
        <v>878</v>
      </c>
    </row>
    <row r="3" spans="1:50" ht="9.9499999999999993" customHeight="1" x14ac:dyDescent="0.15">
      <c r="A3" s="714"/>
      <c r="B3" s="714"/>
      <c r="C3" s="714"/>
      <c r="D3" s="714"/>
      <c r="E3" s="714"/>
      <c r="F3" s="714"/>
      <c r="G3" s="714"/>
      <c r="H3" s="715"/>
      <c r="I3" s="715"/>
      <c r="J3" s="715"/>
      <c r="K3" s="715"/>
      <c r="L3" s="715"/>
      <c r="M3" s="715"/>
      <c r="N3" s="715"/>
      <c r="O3" s="716"/>
      <c r="P3" s="718"/>
      <c r="Q3" s="698"/>
      <c r="R3" s="698"/>
      <c r="S3" s="698"/>
      <c r="T3" s="720"/>
      <c r="U3" s="720"/>
      <c r="V3" s="698"/>
      <c r="W3" s="710"/>
      <c r="X3" s="710"/>
      <c r="Y3" s="698"/>
      <c r="Z3" s="710"/>
      <c r="AA3" s="710"/>
      <c r="AB3" s="710"/>
      <c r="AC3" s="710"/>
      <c r="AD3" s="698"/>
      <c r="AE3" s="712"/>
      <c r="AG3" s="705"/>
      <c r="AH3" s="705"/>
      <c r="AI3" s="705"/>
      <c r="AJ3" s="705"/>
      <c r="AK3" s="705"/>
      <c r="AL3" s="705"/>
      <c r="AM3" s="705"/>
      <c r="AN3" s="705"/>
      <c r="AO3" s="705"/>
      <c r="AR3" s="316"/>
      <c r="AS3" s="316"/>
      <c r="AT3" s="316"/>
      <c r="AU3" s="316"/>
      <c r="AV3" s="316"/>
      <c r="AW3" s="316"/>
      <c r="AX3" s="316"/>
    </row>
    <row r="4" spans="1:50" ht="18.75" customHeight="1" x14ac:dyDescent="0.15">
      <c r="A4" s="713" t="s">
        <v>37</v>
      </c>
      <c r="B4" s="713"/>
      <c r="C4" s="713"/>
      <c r="D4" s="713"/>
      <c r="E4" s="713"/>
      <c r="F4" s="713"/>
      <c r="G4" s="713"/>
      <c r="H4" s="713"/>
      <c r="I4" s="713"/>
      <c r="J4" s="713"/>
      <c r="K4" s="713"/>
      <c r="L4" s="713"/>
      <c r="M4" s="713"/>
      <c r="N4" s="713"/>
      <c r="O4" s="713"/>
      <c r="P4" s="713"/>
      <c r="Q4" s="713"/>
      <c r="R4" s="713"/>
      <c r="S4" s="713"/>
      <c r="T4" s="8"/>
      <c r="U4" s="8"/>
      <c r="V4" s="8"/>
      <c r="W4" s="8"/>
      <c r="X4" s="8"/>
      <c r="Y4" s="8"/>
      <c r="Z4" s="8"/>
      <c r="AA4" s="8"/>
      <c r="AB4" s="8"/>
      <c r="AC4" s="8"/>
      <c r="AD4" s="8"/>
      <c r="AE4" s="8"/>
      <c r="AG4" s="721" t="s">
        <v>956</v>
      </c>
      <c r="AH4" s="721"/>
      <c r="AI4" s="721"/>
      <c r="AJ4" s="721"/>
      <c r="AK4" s="721"/>
      <c r="AL4" s="721"/>
      <c r="AM4" s="721"/>
      <c r="AN4" s="721"/>
      <c r="AO4" s="721"/>
      <c r="AP4" s="721"/>
      <c r="AQ4" s="721"/>
      <c r="AR4" s="317">
        <v>1</v>
      </c>
      <c r="AS4" s="318" t="s">
        <v>861</v>
      </c>
      <c r="AT4" s="316" t="s">
        <v>1034</v>
      </c>
      <c r="AU4" s="316" t="s">
        <v>874</v>
      </c>
      <c r="AV4" s="316" t="str">
        <f>IF('第二面 '!J26="","",'第二面 '!J26)</f>
        <v/>
      </c>
      <c r="AW4" s="316" t="str">
        <f>IF(COUNTIF($AV$4:AV4,AV4)&gt;1,"重複","")</f>
        <v/>
      </c>
      <c r="AX4" s="316" t="str">
        <f>IF(AW4="",AV4,"")</f>
        <v/>
      </c>
    </row>
    <row r="5" spans="1:50" ht="18" customHeight="1" x14ac:dyDescent="0.15">
      <c r="A5" s="1"/>
      <c r="B5" s="706" t="s">
        <v>157</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2"/>
      <c r="AG5" s="647" t="s">
        <v>949</v>
      </c>
      <c r="AH5" s="648"/>
      <c r="AI5" s="648"/>
      <c r="AJ5" s="648"/>
      <c r="AK5" s="648"/>
      <c r="AL5" s="648"/>
      <c r="AM5" s="648"/>
      <c r="AN5" s="648"/>
      <c r="AO5" s="648"/>
      <c r="AP5" s="648"/>
      <c r="AQ5" s="649"/>
      <c r="AR5" s="319">
        <v>2</v>
      </c>
      <c r="AS5" s="318" t="s">
        <v>861</v>
      </c>
      <c r="AT5" s="316" t="s">
        <v>1034</v>
      </c>
      <c r="AU5" s="316" t="s">
        <v>875</v>
      </c>
      <c r="AV5" s="316" t="str">
        <f>IF('第二面 '!J70="","",'第二面 '!J70)</f>
        <v/>
      </c>
      <c r="AW5" s="316" t="str">
        <f>IF(COUNTIF($AV$4:AV5,AV5)&gt;1,"重複","")</f>
        <v>重複</v>
      </c>
      <c r="AX5" s="316" t="str">
        <f t="shared" ref="AX5:AX6" si="0">IF(AW5="",AV5,"")</f>
        <v/>
      </c>
    </row>
    <row r="6" spans="1:50" ht="15" customHeight="1" x14ac:dyDescent="0.15">
      <c r="A6" s="7"/>
      <c r="B6" s="708" t="s">
        <v>1149</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9"/>
      <c r="AG6" s="375" t="s">
        <v>860</v>
      </c>
      <c r="AH6" s="650" t="s">
        <v>950</v>
      </c>
      <c r="AI6" s="650"/>
      <c r="AJ6" s="650"/>
      <c r="AK6" s="650"/>
      <c r="AL6" s="650"/>
      <c r="AM6" s="650"/>
      <c r="AN6" s="650"/>
      <c r="AO6" s="650"/>
      <c r="AP6" s="650"/>
      <c r="AQ6" s="651"/>
      <c r="AR6" s="319">
        <v>3</v>
      </c>
      <c r="AS6" s="318" t="s">
        <v>861</v>
      </c>
      <c r="AT6" s="316" t="s">
        <v>1034</v>
      </c>
      <c r="AU6" s="316" t="s">
        <v>876</v>
      </c>
      <c r="AV6" s="316" t="str">
        <f>IF('第二面 '!J115="","",'第二面 '!J115)</f>
        <v/>
      </c>
      <c r="AW6" s="316" t="str">
        <f>IF(COUNTIF($AV$4:AV6,AV6)&gt;1,"重複","")</f>
        <v>重複</v>
      </c>
      <c r="AX6" s="316" t="str">
        <f t="shared" si="0"/>
        <v/>
      </c>
    </row>
    <row r="7" spans="1:50" s="5" customFormat="1" ht="15" customHeight="1" x14ac:dyDescent="0.15">
      <c r="A7" s="3"/>
      <c r="B7" s="679" t="s">
        <v>2</v>
      </c>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4"/>
      <c r="AG7" s="652" t="s">
        <v>951</v>
      </c>
      <c r="AH7" s="653"/>
      <c r="AI7" s="653"/>
      <c r="AJ7" s="653"/>
      <c r="AK7" s="653"/>
      <c r="AL7" s="653"/>
      <c r="AM7" s="653"/>
      <c r="AN7" s="653"/>
      <c r="AO7" s="653"/>
      <c r="AP7" s="653"/>
      <c r="AQ7" s="654"/>
      <c r="AR7" s="319">
        <v>4</v>
      </c>
      <c r="AS7" s="318" t="s">
        <v>861</v>
      </c>
      <c r="AT7" s="316" t="s">
        <v>1034</v>
      </c>
      <c r="AU7" s="320"/>
      <c r="AV7" s="320"/>
      <c r="AW7" s="320"/>
      <c r="AX7" s="320"/>
    </row>
    <row r="8" spans="1:50" s="5" customFormat="1" ht="30" customHeight="1" x14ac:dyDescent="0.15">
      <c r="A8" s="3"/>
      <c r="B8" s="699" t="s">
        <v>788</v>
      </c>
      <c r="C8" s="699"/>
      <c r="D8" s="699"/>
      <c r="E8" s="699"/>
      <c r="F8" s="699"/>
      <c r="G8" s="699"/>
      <c r="H8" s="699"/>
      <c r="I8" s="699"/>
      <c r="J8" s="699"/>
      <c r="K8" s="699"/>
      <c r="L8" s="699"/>
      <c r="M8" s="699"/>
      <c r="N8" s="699"/>
      <c r="O8" s="699"/>
      <c r="P8" s="699"/>
      <c r="Q8" s="699"/>
      <c r="R8" s="699"/>
      <c r="S8" s="699"/>
      <c r="T8" s="699"/>
      <c r="U8" s="699"/>
      <c r="V8" s="699"/>
      <c r="W8" s="699"/>
      <c r="X8" s="699"/>
      <c r="Y8" s="699"/>
      <c r="Z8" s="699"/>
      <c r="AA8" s="699"/>
      <c r="AB8" s="699"/>
      <c r="AC8" s="699"/>
      <c r="AD8" s="699"/>
      <c r="AE8" s="4"/>
      <c r="AG8" s="655" t="s">
        <v>952</v>
      </c>
      <c r="AH8" s="656"/>
      <c r="AI8" s="656"/>
      <c r="AJ8" s="656"/>
      <c r="AK8" s="656"/>
      <c r="AL8" s="656"/>
      <c r="AM8" s="656"/>
      <c r="AN8" s="656"/>
      <c r="AO8" s="656"/>
      <c r="AP8" s="656"/>
      <c r="AQ8" s="657"/>
      <c r="AR8" s="319">
        <v>5</v>
      </c>
      <c r="AS8" s="318" t="s">
        <v>861</v>
      </c>
      <c r="AT8" s="316" t="s">
        <v>1034</v>
      </c>
      <c r="AU8" s="320"/>
      <c r="AV8" s="320"/>
      <c r="AW8" s="320"/>
      <c r="AX8" s="320"/>
    </row>
    <row r="9" spans="1:50" s="5" customFormat="1" ht="22.5" customHeight="1" x14ac:dyDescent="0.15">
      <c r="A9" s="3"/>
      <c r="B9" s="696" t="str">
        <f>IF(T2="","特定行政庁　　　　　　　　",AS2)</f>
        <v>特定行政庁　　　　　　　　</v>
      </c>
      <c r="C9" s="696"/>
      <c r="D9" s="696"/>
      <c r="E9" s="696"/>
      <c r="F9" s="696"/>
      <c r="G9" s="696"/>
      <c r="H9" s="696"/>
      <c r="I9" s="696"/>
      <c r="J9" s="696"/>
      <c r="K9" s="696"/>
      <c r="L9" s="72"/>
      <c r="M9" s="6" t="s">
        <v>3</v>
      </c>
      <c r="N9" s="6"/>
      <c r="O9" s="6"/>
      <c r="P9" s="6"/>
      <c r="Q9" s="6"/>
      <c r="R9" s="6"/>
      <c r="S9" s="6"/>
      <c r="T9" s="6"/>
      <c r="U9" s="6"/>
      <c r="V9" s="6"/>
      <c r="W9" s="6"/>
      <c r="X9" s="6"/>
      <c r="Y9" s="6"/>
      <c r="Z9" s="6"/>
      <c r="AA9" s="6"/>
      <c r="AB9" s="6"/>
      <c r="AC9" s="6"/>
      <c r="AD9" s="6"/>
      <c r="AE9" s="4"/>
      <c r="AG9" s="658" t="s">
        <v>953</v>
      </c>
      <c r="AH9" s="659"/>
      <c r="AI9" s="659"/>
      <c r="AJ9" s="659"/>
      <c r="AK9" s="659"/>
      <c r="AL9" s="659"/>
      <c r="AM9" s="659"/>
      <c r="AN9" s="659"/>
      <c r="AO9" s="659"/>
      <c r="AP9" s="659"/>
      <c r="AQ9" s="660"/>
      <c r="AR9" s="319">
        <v>6</v>
      </c>
      <c r="AS9" s="318" t="s">
        <v>861</v>
      </c>
      <c r="AT9" s="316" t="s">
        <v>1034</v>
      </c>
      <c r="AU9" s="320"/>
      <c r="AV9" s="320"/>
      <c r="AW9" s="320"/>
      <c r="AX9" s="320"/>
    </row>
    <row r="10" spans="1:50" s="5" customFormat="1" ht="18" customHeight="1" x14ac:dyDescent="0.15">
      <c r="A10" s="3"/>
      <c r="B10" s="673" t="str">
        <f>IF(T2="","特定行政庁はコード番号を入力すると表示されます。","")</f>
        <v>特定行政庁はコード番号を入力すると表示されます。</v>
      </c>
      <c r="C10" s="673"/>
      <c r="D10" s="673"/>
      <c r="E10" s="673"/>
      <c r="F10" s="673"/>
      <c r="G10" s="673"/>
      <c r="H10" s="673"/>
      <c r="I10" s="673"/>
      <c r="J10" s="673"/>
      <c r="K10" s="673"/>
      <c r="L10" s="673"/>
      <c r="M10" s="673"/>
      <c r="N10" s="673"/>
      <c r="O10" s="673"/>
      <c r="P10" s="673"/>
      <c r="Q10" s="673"/>
      <c r="R10" s="673"/>
      <c r="S10" s="673"/>
      <c r="T10" s="703"/>
      <c r="U10" s="703"/>
      <c r="V10" s="703"/>
      <c r="W10" s="703"/>
      <c r="X10" s="703"/>
      <c r="Y10" s="703"/>
      <c r="Z10" s="703"/>
      <c r="AA10" s="703"/>
      <c r="AB10" s="703"/>
      <c r="AC10" s="703"/>
      <c r="AD10" s="703"/>
      <c r="AE10" s="4"/>
      <c r="AG10" s="661"/>
      <c r="AH10" s="662"/>
      <c r="AI10" s="662"/>
      <c r="AJ10" s="662"/>
      <c r="AK10" s="662"/>
      <c r="AL10" s="662"/>
      <c r="AM10" s="662"/>
      <c r="AN10" s="662"/>
      <c r="AO10" s="662"/>
      <c r="AP10" s="662"/>
      <c r="AQ10" s="663"/>
      <c r="AR10" s="319">
        <v>7</v>
      </c>
      <c r="AS10" s="318" t="s">
        <v>861</v>
      </c>
      <c r="AT10" s="316" t="s">
        <v>1034</v>
      </c>
      <c r="AU10" s="320"/>
      <c r="AV10" s="320"/>
      <c r="AW10" s="320"/>
      <c r="AX10" s="320"/>
    </row>
    <row r="11" spans="1:50" s="5" customFormat="1" ht="18" customHeight="1" x14ac:dyDescent="0.15">
      <c r="A11" s="3"/>
      <c r="B11" s="6"/>
      <c r="C11" s="6"/>
      <c r="D11" s="6"/>
      <c r="E11" s="6"/>
      <c r="F11" s="6"/>
      <c r="G11" s="6"/>
      <c r="H11" s="6"/>
      <c r="I11" s="6"/>
      <c r="J11" s="6"/>
      <c r="K11" s="6"/>
      <c r="L11" s="6"/>
      <c r="M11" s="6"/>
      <c r="N11" s="6"/>
      <c r="O11" s="6"/>
      <c r="P11" s="6"/>
      <c r="Q11" s="6"/>
      <c r="R11" s="6"/>
      <c r="S11" s="6"/>
      <c r="T11" s="679" t="s">
        <v>282</v>
      </c>
      <c r="U11" s="679"/>
      <c r="V11" s="680">
        <v>8</v>
      </c>
      <c r="W11" s="680"/>
      <c r="X11" s="6" t="s">
        <v>283</v>
      </c>
      <c r="Y11" s="680"/>
      <c r="Z11" s="680"/>
      <c r="AA11" s="6" t="s">
        <v>284</v>
      </c>
      <c r="AB11" s="680"/>
      <c r="AC11" s="680"/>
      <c r="AD11" s="6" t="s">
        <v>285</v>
      </c>
      <c r="AE11" s="4"/>
      <c r="AG11" s="517" t="s">
        <v>1161</v>
      </c>
      <c r="AH11" s="436"/>
      <c r="AR11" s="319">
        <v>8</v>
      </c>
      <c r="AS11" s="318" t="s">
        <v>861</v>
      </c>
      <c r="AT11" s="316" t="s">
        <v>1034</v>
      </c>
      <c r="AU11" s="320"/>
      <c r="AV11" s="320"/>
      <c r="AW11" s="320"/>
      <c r="AX11" s="320"/>
    </row>
    <row r="12" spans="1:50" s="5" customFormat="1" ht="15" customHeight="1" x14ac:dyDescent="0.15">
      <c r="A12" s="3"/>
      <c r="B12" s="6"/>
      <c r="C12" s="6"/>
      <c r="D12" s="6"/>
      <c r="E12" s="6"/>
      <c r="F12" s="6"/>
      <c r="G12" s="6"/>
      <c r="H12" s="6"/>
      <c r="I12" s="6"/>
      <c r="J12" s="6"/>
      <c r="K12" s="6"/>
      <c r="L12" s="6"/>
      <c r="M12" s="6"/>
      <c r="N12" s="6"/>
      <c r="O12" s="77"/>
      <c r="P12" s="77"/>
      <c r="Q12" s="77"/>
      <c r="R12" s="678"/>
      <c r="S12" s="678"/>
      <c r="T12" s="678"/>
      <c r="U12" s="678"/>
      <c r="V12" s="678"/>
      <c r="W12" s="678"/>
      <c r="X12" s="678"/>
      <c r="Y12" s="678"/>
      <c r="Z12" s="678"/>
      <c r="AA12" s="678"/>
      <c r="AB12" s="678"/>
      <c r="AC12" s="678"/>
      <c r="AD12" s="6"/>
      <c r="AE12" s="4"/>
      <c r="AG12" s="436"/>
      <c r="AH12" s="514" t="s">
        <v>1162</v>
      </c>
      <c r="AR12" s="319">
        <v>9</v>
      </c>
      <c r="AS12" s="318" t="s">
        <v>861</v>
      </c>
      <c r="AT12" s="316" t="s">
        <v>1034</v>
      </c>
      <c r="AU12" s="320"/>
      <c r="AV12" s="320"/>
      <c r="AW12" s="320"/>
      <c r="AX12" s="320"/>
    </row>
    <row r="13" spans="1:50" s="5" customFormat="1" ht="15" customHeight="1" x14ac:dyDescent="0.15">
      <c r="A13" s="3"/>
      <c r="B13" s="6"/>
      <c r="C13" s="6"/>
      <c r="D13" s="6"/>
      <c r="E13" s="6"/>
      <c r="F13" s="6"/>
      <c r="G13" s="6"/>
      <c r="H13" s="6"/>
      <c r="I13" s="6"/>
      <c r="J13" s="6"/>
      <c r="K13" s="6"/>
      <c r="L13" s="6"/>
      <c r="M13" s="6"/>
      <c r="N13" s="679" t="s">
        <v>7</v>
      </c>
      <c r="O13" s="679"/>
      <c r="P13" s="679"/>
      <c r="Q13" s="679"/>
      <c r="R13" s="682"/>
      <c r="S13" s="682"/>
      <c r="T13" s="682"/>
      <c r="U13" s="682"/>
      <c r="V13" s="682"/>
      <c r="W13" s="682"/>
      <c r="X13" s="682"/>
      <c r="Y13" s="682"/>
      <c r="Z13" s="682"/>
      <c r="AA13" s="682"/>
      <c r="AB13" s="682"/>
      <c r="AC13" s="682"/>
      <c r="AD13" s="6"/>
      <c r="AE13" s="4"/>
      <c r="AR13" s="319">
        <v>10</v>
      </c>
      <c r="AS13" s="318" t="s">
        <v>861</v>
      </c>
      <c r="AT13" s="316" t="s">
        <v>1034</v>
      </c>
      <c r="AU13" s="320"/>
      <c r="AV13" s="320"/>
      <c r="AW13" s="320"/>
      <c r="AX13" s="320"/>
    </row>
    <row r="14" spans="1:50" ht="15" customHeight="1" x14ac:dyDescent="0.15">
      <c r="A14" s="7"/>
      <c r="B14" s="8"/>
      <c r="C14" s="8"/>
      <c r="D14" s="8"/>
      <c r="E14" s="8"/>
      <c r="F14" s="8"/>
      <c r="G14" s="8"/>
      <c r="H14" s="8"/>
      <c r="I14" s="8"/>
      <c r="J14" s="8"/>
      <c r="K14" s="8"/>
      <c r="L14" s="8"/>
      <c r="M14" s="8"/>
      <c r="N14" s="8"/>
      <c r="O14" s="8"/>
      <c r="P14" s="8"/>
      <c r="Q14" s="681" t="s">
        <v>8</v>
      </c>
      <c r="R14" s="681"/>
      <c r="S14" s="681"/>
      <c r="T14" s="681"/>
      <c r="U14" s="681"/>
      <c r="V14" s="681"/>
      <c r="W14" s="681"/>
      <c r="X14" s="681"/>
      <c r="Y14" s="681"/>
      <c r="Z14" s="681"/>
      <c r="AA14" s="681"/>
      <c r="AB14" s="681"/>
      <c r="AC14" s="8"/>
      <c r="AD14" s="8"/>
      <c r="AE14" s="9"/>
      <c r="AG14" s="322"/>
      <c r="AH14" s="323" t="s">
        <v>881</v>
      </c>
      <c r="AI14" s="322"/>
      <c r="AJ14" s="322"/>
      <c r="AK14" s="322"/>
      <c r="AL14" s="322"/>
      <c r="AM14" s="322"/>
      <c r="AN14" s="322"/>
      <c r="AR14" s="319">
        <v>11</v>
      </c>
      <c r="AS14" s="318" t="s">
        <v>861</v>
      </c>
      <c r="AT14" s="316" t="s">
        <v>1034</v>
      </c>
      <c r="AU14" s="316"/>
      <c r="AV14" s="316"/>
      <c r="AW14" s="316"/>
      <c r="AX14" s="316"/>
    </row>
    <row r="15" spans="1:50" s="5" customFormat="1" ht="15" customHeight="1" x14ac:dyDescent="0.15">
      <c r="A15" s="3"/>
      <c r="B15" s="10"/>
      <c r="C15" s="676" t="str">
        <f>IF((AX4&amp;AX5&amp;AX6)="","検査員氏名　　　　　　　　　　　","検査員氏名　　"&amp;AX4&amp;"　　"&amp;AX5&amp;"　　"&amp;AX6)</f>
        <v>検査員氏名　　　　　　　　　　　</v>
      </c>
      <c r="D15" s="676"/>
      <c r="E15" s="676"/>
      <c r="F15" s="676"/>
      <c r="G15" s="676"/>
      <c r="H15" s="676"/>
      <c r="I15" s="676"/>
      <c r="J15" s="676"/>
      <c r="K15" s="676"/>
      <c r="L15" s="676"/>
      <c r="M15" s="676"/>
      <c r="N15" s="676"/>
      <c r="O15" s="676"/>
      <c r="P15" s="676"/>
      <c r="Q15" s="676"/>
      <c r="R15" s="676"/>
      <c r="S15" s="676"/>
      <c r="T15" s="676"/>
      <c r="U15" s="676"/>
      <c r="V15" s="676"/>
      <c r="W15" s="676"/>
      <c r="X15" s="676"/>
      <c r="Y15" s="676"/>
      <c r="Z15" s="676"/>
      <c r="AA15" s="676"/>
      <c r="AB15" s="676"/>
      <c r="AC15" s="676"/>
      <c r="AD15" s="10"/>
      <c r="AE15" s="4"/>
      <c r="AG15" s="324" t="s">
        <v>879</v>
      </c>
      <c r="AH15" s="76" t="s">
        <v>880</v>
      </c>
      <c r="AI15" s="76"/>
      <c r="AJ15" s="76"/>
      <c r="AK15" s="76"/>
      <c r="AL15" s="76"/>
      <c r="AM15" s="76"/>
      <c r="AN15" s="76"/>
      <c r="AR15" s="319">
        <v>12</v>
      </c>
      <c r="AS15" s="318" t="s">
        <v>861</v>
      </c>
      <c r="AT15" s="316" t="s">
        <v>1034</v>
      </c>
      <c r="AU15" s="320"/>
      <c r="AV15" s="320"/>
      <c r="AW15" s="320"/>
      <c r="AX15" s="320"/>
    </row>
    <row r="16" spans="1:50" s="5" customFormat="1" ht="15" customHeight="1" x14ac:dyDescent="0.15">
      <c r="A16" s="3"/>
      <c r="B16" s="677" t="s">
        <v>789</v>
      </c>
      <c r="C16" s="677"/>
      <c r="D16" s="677"/>
      <c r="E16" s="677"/>
      <c r="AE16" s="4"/>
      <c r="AG16" s="722" t="s">
        <v>957</v>
      </c>
      <c r="AH16" s="723"/>
      <c r="AI16" s="723"/>
      <c r="AJ16" s="723"/>
      <c r="AK16" s="723"/>
      <c r="AL16" s="723"/>
      <c r="AM16" s="723"/>
      <c r="AN16" s="723"/>
      <c r="AO16" s="723"/>
      <c r="AP16" s="723"/>
      <c r="AQ16" s="724"/>
      <c r="AR16" s="319">
        <v>200</v>
      </c>
      <c r="AS16" s="319" t="s">
        <v>862</v>
      </c>
      <c r="AT16" s="320" t="s">
        <v>1035</v>
      </c>
      <c r="AU16" s="320"/>
      <c r="AV16" s="320"/>
      <c r="AW16" s="320"/>
      <c r="AX16" s="320"/>
    </row>
    <row r="17" spans="1:50" s="5" customFormat="1" ht="15" customHeight="1" x14ac:dyDescent="0.15">
      <c r="A17" s="3"/>
      <c r="C17" s="5" t="s">
        <v>295</v>
      </c>
      <c r="J17" s="666" t="str">
        <f>IF(AL18="",PHONETIC(J18),AL18)</f>
        <v/>
      </c>
      <c r="K17" s="666"/>
      <c r="L17" s="666"/>
      <c r="M17" s="666"/>
      <c r="N17" s="666"/>
      <c r="O17" s="666"/>
      <c r="P17" s="666"/>
      <c r="Q17" s="666"/>
      <c r="R17" s="666"/>
      <c r="S17" s="666"/>
      <c r="T17" s="666"/>
      <c r="U17" s="666"/>
      <c r="V17" s="666"/>
      <c r="W17" s="666"/>
      <c r="X17" s="666"/>
      <c r="Y17" s="666"/>
      <c r="Z17" s="666"/>
      <c r="AA17" s="666"/>
      <c r="AB17" s="666"/>
      <c r="AC17" s="666"/>
      <c r="AE17" s="4"/>
      <c r="AG17" s="725"/>
      <c r="AH17" s="726"/>
      <c r="AI17" s="726"/>
      <c r="AJ17" s="726"/>
      <c r="AK17" s="726"/>
      <c r="AL17" s="726"/>
      <c r="AM17" s="726"/>
      <c r="AN17" s="726"/>
      <c r="AO17" s="726"/>
      <c r="AP17" s="726"/>
      <c r="AQ17" s="727"/>
      <c r="AR17" s="319">
        <v>300</v>
      </c>
      <c r="AS17" s="319" t="s">
        <v>863</v>
      </c>
      <c r="AT17" s="320" t="s">
        <v>1036</v>
      </c>
      <c r="AU17" s="320"/>
      <c r="AV17" s="320"/>
      <c r="AW17" s="320"/>
      <c r="AX17" s="320"/>
    </row>
    <row r="18" spans="1:50" s="5" customFormat="1" ht="15" customHeight="1" x14ac:dyDescent="0.15">
      <c r="A18" s="3"/>
      <c r="C18" s="5" t="s">
        <v>294</v>
      </c>
      <c r="J18" s="672"/>
      <c r="K18" s="672"/>
      <c r="L18" s="672"/>
      <c r="M18" s="672"/>
      <c r="N18" s="672"/>
      <c r="O18" s="672"/>
      <c r="P18" s="672"/>
      <c r="Q18" s="672"/>
      <c r="R18" s="672"/>
      <c r="S18" s="672"/>
      <c r="T18" s="672"/>
      <c r="U18" s="672"/>
      <c r="V18" s="672"/>
      <c r="W18" s="672"/>
      <c r="X18" s="672"/>
      <c r="Y18" s="672"/>
      <c r="Z18" s="672"/>
      <c r="AA18" s="672"/>
      <c r="AB18" s="672"/>
      <c r="AC18" s="672"/>
      <c r="AE18" s="4"/>
      <c r="AG18" s="685" t="s">
        <v>954</v>
      </c>
      <c r="AH18" s="686"/>
      <c r="AI18" s="686"/>
      <c r="AJ18" s="686"/>
      <c r="AK18" s="687"/>
      <c r="AL18" s="728"/>
      <c r="AM18" s="728"/>
      <c r="AN18" s="728"/>
      <c r="AO18" s="728"/>
      <c r="AP18" s="728"/>
      <c r="AQ18" s="729"/>
      <c r="AR18" s="319">
        <v>400</v>
      </c>
      <c r="AS18" s="319" t="s">
        <v>864</v>
      </c>
      <c r="AT18" s="320" t="s">
        <v>1037</v>
      </c>
      <c r="AU18" s="320"/>
      <c r="AV18" s="320"/>
      <c r="AW18" s="320"/>
      <c r="AX18" s="320"/>
    </row>
    <row r="19" spans="1:50" s="5" customFormat="1" ht="15" customHeight="1" x14ac:dyDescent="0.15">
      <c r="A19" s="3"/>
      <c r="C19" s="5" t="s">
        <v>12</v>
      </c>
      <c r="J19" s="57" t="s">
        <v>262</v>
      </c>
      <c r="K19" s="675"/>
      <c r="L19" s="675"/>
      <c r="M19" s="675"/>
      <c r="N19" s="675"/>
      <c r="O19" s="675"/>
      <c r="P19" s="675"/>
      <c r="Q19" s="675"/>
      <c r="R19" s="675"/>
      <c r="S19" s="675"/>
      <c r="T19" s="675"/>
      <c r="U19" s="675"/>
      <c r="V19" s="675"/>
      <c r="W19" s="675"/>
      <c r="X19" s="675"/>
      <c r="Y19" s="675"/>
      <c r="Z19" s="675"/>
      <c r="AA19" s="675"/>
      <c r="AB19" s="675"/>
      <c r="AC19" s="675"/>
      <c r="AE19" s="4"/>
      <c r="AG19" s="690"/>
      <c r="AH19" s="691"/>
      <c r="AI19" s="691"/>
      <c r="AJ19" s="691"/>
      <c r="AK19" s="692"/>
      <c r="AL19" s="730"/>
      <c r="AM19" s="730"/>
      <c r="AN19" s="730"/>
      <c r="AO19" s="730"/>
      <c r="AP19" s="730"/>
      <c r="AQ19" s="731"/>
      <c r="AR19" s="321">
        <v>500</v>
      </c>
      <c r="AS19" s="321" t="s">
        <v>865</v>
      </c>
      <c r="AT19" s="320" t="s">
        <v>1038</v>
      </c>
      <c r="AU19" s="320"/>
      <c r="AV19" s="320"/>
      <c r="AW19" s="320"/>
      <c r="AX19" s="320"/>
    </row>
    <row r="20" spans="1:50" s="5" customFormat="1" ht="15" customHeight="1" x14ac:dyDescent="0.15">
      <c r="A20" s="3"/>
      <c r="C20" s="5" t="s">
        <v>13</v>
      </c>
      <c r="J20" s="668"/>
      <c r="K20" s="669"/>
      <c r="L20" s="669"/>
      <c r="M20" s="669"/>
      <c r="N20" s="669"/>
      <c r="O20" s="669"/>
      <c r="P20" s="669"/>
      <c r="Q20" s="669"/>
      <c r="R20" s="669"/>
      <c r="S20" s="669"/>
      <c r="T20" s="669"/>
      <c r="U20" s="669"/>
      <c r="V20" s="669"/>
      <c r="W20" s="669"/>
      <c r="X20" s="669"/>
      <c r="Y20" s="669"/>
      <c r="Z20" s="669"/>
      <c r="AA20" s="669"/>
      <c r="AB20" s="669"/>
      <c r="AC20" s="669"/>
      <c r="AE20" s="4"/>
      <c r="AR20" s="319">
        <v>600</v>
      </c>
      <c r="AS20" s="319" t="s">
        <v>866</v>
      </c>
      <c r="AT20" s="320" t="s">
        <v>1039</v>
      </c>
      <c r="AU20" s="320"/>
      <c r="AV20" s="320"/>
      <c r="AW20" s="320"/>
      <c r="AX20" s="320"/>
    </row>
    <row r="21" spans="1:50" s="5" customFormat="1" ht="15" customHeight="1" x14ac:dyDescent="0.15">
      <c r="A21" s="3"/>
      <c r="C21" s="5" t="s">
        <v>14</v>
      </c>
      <c r="J21" s="670"/>
      <c r="K21" s="670"/>
      <c r="L21" s="670"/>
      <c r="M21" s="670"/>
      <c r="N21" s="670"/>
      <c r="O21" s="670"/>
      <c r="P21" s="670"/>
      <c r="Q21" s="670"/>
      <c r="R21" s="670"/>
      <c r="S21" s="670"/>
      <c r="T21" s="670"/>
      <c r="U21" s="670"/>
      <c r="V21" s="670"/>
      <c r="W21" s="670"/>
      <c r="X21" s="670"/>
      <c r="Y21" s="670"/>
      <c r="Z21" s="670"/>
      <c r="AA21" s="670"/>
      <c r="AB21" s="670"/>
      <c r="AC21" s="670"/>
      <c r="AE21" s="4"/>
      <c r="AG21" s="59" t="s">
        <v>263</v>
      </c>
      <c r="AR21" s="319">
        <v>700</v>
      </c>
      <c r="AS21" s="319" t="s">
        <v>867</v>
      </c>
      <c r="AT21" s="320" t="s">
        <v>1040</v>
      </c>
      <c r="AU21" s="320"/>
      <c r="AV21" s="320"/>
      <c r="AW21" s="320"/>
      <c r="AX21" s="320"/>
    </row>
    <row r="22" spans="1:50" s="5" customFormat="1" ht="8.1" customHeight="1" x14ac:dyDescent="0.15">
      <c r="A22" s="3"/>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4"/>
      <c r="AG22" s="11"/>
      <c r="AH22" s="11"/>
      <c r="AI22" s="11"/>
      <c r="AJ22" s="11"/>
      <c r="AK22" s="11"/>
      <c r="AL22" s="11"/>
      <c r="AM22" s="11"/>
      <c r="AN22" s="11"/>
      <c r="AO22" s="11"/>
      <c r="AP22" s="11"/>
      <c r="AR22" s="319">
        <v>800</v>
      </c>
      <c r="AS22" s="319" t="s">
        <v>868</v>
      </c>
      <c r="AT22" s="320" t="s">
        <v>1041</v>
      </c>
      <c r="AU22" s="320"/>
      <c r="AV22" s="320"/>
      <c r="AW22" s="320"/>
      <c r="AX22" s="320"/>
    </row>
    <row r="23" spans="1:50" s="5" customFormat="1" ht="8.1" customHeight="1" x14ac:dyDescent="0.15">
      <c r="A23" s="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4"/>
      <c r="AR23" s="319">
        <v>900</v>
      </c>
      <c r="AS23" s="319" t="s">
        <v>869</v>
      </c>
      <c r="AT23" s="320" t="s">
        <v>1042</v>
      </c>
      <c r="AU23" s="320"/>
      <c r="AV23" s="320"/>
      <c r="AW23" s="320"/>
      <c r="AX23" s="320"/>
    </row>
    <row r="24" spans="1:50" s="5" customFormat="1" ht="15" customHeight="1" x14ac:dyDescent="0.15">
      <c r="A24" s="3"/>
      <c r="B24" s="701" t="s">
        <v>790</v>
      </c>
      <c r="C24" s="701"/>
      <c r="D24" s="701"/>
      <c r="E24" s="701"/>
      <c r="AE24" s="4"/>
      <c r="AG24" s="722" t="s">
        <v>957</v>
      </c>
      <c r="AH24" s="723"/>
      <c r="AI24" s="723"/>
      <c r="AJ24" s="723"/>
      <c r="AK24" s="723"/>
      <c r="AL24" s="723"/>
      <c r="AM24" s="723"/>
      <c r="AN24" s="723"/>
      <c r="AO24" s="723"/>
      <c r="AP24" s="723"/>
      <c r="AQ24" s="724"/>
      <c r="AR24" s="319">
        <v>910</v>
      </c>
      <c r="AS24" s="319" t="s">
        <v>870</v>
      </c>
      <c r="AT24" s="320" t="s">
        <v>1043</v>
      </c>
      <c r="AU24" s="320"/>
      <c r="AV24" s="320"/>
      <c r="AW24" s="320"/>
      <c r="AX24" s="320"/>
    </row>
    <row r="25" spans="1:50" s="5" customFormat="1" ht="15" customHeight="1" x14ac:dyDescent="0.15">
      <c r="A25" s="3"/>
      <c r="C25" s="5" t="s">
        <v>10</v>
      </c>
      <c r="J25" s="666" t="str">
        <f>IF(AL26="",PHONETIC(J26),AL26)</f>
        <v/>
      </c>
      <c r="K25" s="666"/>
      <c r="L25" s="666"/>
      <c r="M25" s="666"/>
      <c r="N25" s="666"/>
      <c r="O25" s="666"/>
      <c r="P25" s="666"/>
      <c r="Q25" s="666"/>
      <c r="R25" s="666"/>
      <c r="S25" s="666"/>
      <c r="T25" s="666"/>
      <c r="U25" s="666"/>
      <c r="V25" s="666"/>
      <c r="W25" s="666"/>
      <c r="X25" s="666"/>
      <c r="Y25" s="666"/>
      <c r="Z25" s="666"/>
      <c r="AA25" s="666"/>
      <c r="AB25" s="666"/>
      <c r="AC25" s="666"/>
      <c r="AE25" s="4"/>
      <c r="AG25" s="725"/>
      <c r="AH25" s="726"/>
      <c r="AI25" s="726"/>
      <c r="AJ25" s="726"/>
      <c r="AK25" s="726"/>
      <c r="AL25" s="726"/>
      <c r="AM25" s="726"/>
      <c r="AN25" s="726"/>
      <c r="AO25" s="726"/>
      <c r="AP25" s="726"/>
      <c r="AQ25" s="727"/>
      <c r="AR25" s="321">
        <v>920</v>
      </c>
      <c r="AS25" s="321" t="s">
        <v>871</v>
      </c>
      <c r="AT25" s="320" t="s">
        <v>1044</v>
      </c>
      <c r="AU25" s="320"/>
      <c r="AV25" s="320"/>
      <c r="AW25" s="320"/>
      <c r="AX25" s="320"/>
    </row>
    <row r="26" spans="1:50" s="5" customFormat="1" ht="15" customHeight="1" x14ac:dyDescent="0.15">
      <c r="A26" s="3"/>
      <c r="C26" s="5" t="s">
        <v>11</v>
      </c>
      <c r="J26" s="672"/>
      <c r="K26" s="672"/>
      <c r="L26" s="672"/>
      <c r="M26" s="672"/>
      <c r="N26" s="672"/>
      <c r="O26" s="672"/>
      <c r="P26" s="672"/>
      <c r="Q26" s="672"/>
      <c r="R26" s="672"/>
      <c r="S26" s="672"/>
      <c r="T26" s="672"/>
      <c r="U26" s="672"/>
      <c r="V26" s="672"/>
      <c r="W26" s="672"/>
      <c r="X26" s="672"/>
      <c r="Y26" s="672"/>
      <c r="Z26" s="672"/>
      <c r="AA26" s="672"/>
      <c r="AB26" s="672"/>
      <c r="AC26" s="672"/>
      <c r="AE26" s="4"/>
      <c r="AG26" s="685" t="s">
        <v>954</v>
      </c>
      <c r="AH26" s="686"/>
      <c r="AI26" s="686"/>
      <c r="AJ26" s="686"/>
      <c r="AK26" s="687"/>
      <c r="AL26" s="728"/>
      <c r="AM26" s="728"/>
      <c r="AN26" s="728"/>
      <c r="AO26" s="728"/>
      <c r="AP26" s="728"/>
      <c r="AQ26" s="729"/>
      <c r="AR26" s="319">
        <v>930</v>
      </c>
      <c r="AS26" s="319" t="s">
        <v>872</v>
      </c>
      <c r="AT26" s="320" t="s">
        <v>1045</v>
      </c>
      <c r="AU26" s="320"/>
      <c r="AV26" s="320"/>
      <c r="AW26" s="320"/>
      <c r="AX26" s="320"/>
    </row>
    <row r="27" spans="1:50" s="5" customFormat="1" ht="15" customHeight="1" x14ac:dyDescent="0.15">
      <c r="A27" s="3"/>
      <c r="C27" s="5" t="s">
        <v>12</v>
      </c>
      <c r="H27" s="33"/>
      <c r="I27" s="33"/>
      <c r="J27" s="57" t="s">
        <v>262</v>
      </c>
      <c r="K27" s="675"/>
      <c r="L27" s="675"/>
      <c r="M27" s="675"/>
      <c r="N27" s="675"/>
      <c r="O27" s="675"/>
      <c r="P27" s="675"/>
      <c r="Q27" s="675"/>
      <c r="R27" s="675"/>
      <c r="S27" s="675"/>
      <c r="T27" s="675"/>
      <c r="U27" s="675"/>
      <c r="V27" s="675"/>
      <c r="W27" s="675"/>
      <c r="X27" s="675"/>
      <c r="Y27" s="675"/>
      <c r="Z27" s="675"/>
      <c r="AA27" s="675"/>
      <c r="AB27" s="675"/>
      <c r="AC27" s="675"/>
      <c r="AE27" s="4"/>
      <c r="AG27" s="690"/>
      <c r="AH27" s="691"/>
      <c r="AI27" s="691"/>
      <c r="AJ27" s="691"/>
      <c r="AK27" s="692"/>
      <c r="AL27" s="730"/>
      <c r="AM27" s="730"/>
      <c r="AN27" s="730"/>
      <c r="AO27" s="730"/>
      <c r="AP27" s="730"/>
      <c r="AQ27" s="731"/>
      <c r="AR27" s="320"/>
      <c r="AS27" s="320"/>
      <c r="AT27" s="320"/>
      <c r="AU27" s="320"/>
      <c r="AV27" s="320"/>
      <c r="AW27" s="320"/>
      <c r="AX27" s="320"/>
    </row>
    <row r="28" spans="1:50" s="5" customFormat="1" ht="15" customHeight="1" x14ac:dyDescent="0.15">
      <c r="A28" s="3"/>
      <c r="C28" s="5" t="s">
        <v>13</v>
      </c>
      <c r="J28" s="668"/>
      <c r="K28" s="669"/>
      <c r="L28" s="669"/>
      <c r="M28" s="669"/>
      <c r="N28" s="669"/>
      <c r="O28" s="669"/>
      <c r="P28" s="669"/>
      <c r="Q28" s="669"/>
      <c r="R28" s="669"/>
      <c r="S28" s="669"/>
      <c r="T28" s="669"/>
      <c r="U28" s="669"/>
      <c r="V28" s="669"/>
      <c r="W28" s="669"/>
      <c r="X28" s="669"/>
      <c r="Y28" s="669"/>
      <c r="Z28" s="669"/>
      <c r="AA28" s="669"/>
      <c r="AB28" s="669"/>
      <c r="AC28" s="669"/>
      <c r="AE28" s="4"/>
      <c r="AR28" s="320"/>
      <c r="AS28" s="320"/>
      <c r="AT28" s="320"/>
      <c r="AU28" s="320"/>
    </row>
    <row r="29" spans="1:50" s="5" customFormat="1" ht="15" customHeight="1" x14ac:dyDescent="0.15">
      <c r="A29" s="3"/>
      <c r="C29" s="5" t="s">
        <v>14</v>
      </c>
      <c r="J29" s="670"/>
      <c r="K29" s="670"/>
      <c r="L29" s="670"/>
      <c r="M29" s="670"/>
      <c r="N29" s="670"/>
      <c r="O29" s="670"/>
      <c r="P29" s="670"/>
      <c r="Q29" s="670"/>
      <c r="R29" s="670"/>
      <c r="S29" s="670"/>
      <c r="T29" s="670"/>
      <c r="U29" s="670"/>
      <c r="V29" s="670"/>
      <c r="W29" s="670"/>
      <c r="X29" s="670"/>
      <c r="Y29" s="670"/>
      <c r="Z29" s="670"/>
      <c r="AA29" s="670"/>
      <c r="AB29" s="670"/>
      <c r="AC29" s="670"/>
      <c r="AE29" s="4"/>
      <c r="AG29" s="59" t="s">
        <v>263</v>
      </c>
      <c r="AR29" s="320"/>
      <c r="AS29" s="320"/>
      <c r="AT29" s="320"/>
      <c r="AU29" s="320"/>
    </row>
    <row r="30" spans="1:50" s="5" customFormat="1" ht="8.1" customHeight="1" x14ac:dyDescent="0.15">
      <c r="A30" s="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4"/>
      <c r="AG30" s="11"/>
      <c r="AH30" s="11"/>
      <c r="AI30" s="11"/>
      <c r="AJ30" s="11"/>
      <c r="AK30" s="11"/>
      <c r="AL30" s="11"/>
      <c r="AM30" s="11"/>
      <c r="AN30" s="11"/>
      <c r="AO30" s="11"/>
      <c r="AP30" s="11"/>
      <c r="AR30" s="320"/>
      <c r="AS30" s="320"/>
      <c r="AT30" s="320"/>
      <c r="AU30" s="320"/>
    </row>
    <row r="31" spans="1:50" s="5" customFormat="1" ht="8.1" customHeight="1" x14ac:dyDescent="0.15">
      <c r="A31" s="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4"/>
      <c r="AR31" s="320"/>
      <c r="AS31" s="320"/>
      <c r="AT31" s="320"/>
      <c r="AU31" s="320"/>
    </row>
    <row r="32" spans="1:50" s="5" customFormat="1" ht="15" customHeight="1" x14ac:dyDescent="0.15">
      <c r="A32" s="3"/>
      <c r="B32" s="667" t="s">
        <v>791</v>
      </c>
      <c r="C32" s="667"/>
      <c r="D32" s="667"/>
      <c r="E32" s="667"/>
      <c r="F32" s="667"/>
      <c r="G32" s="667"/>
      <c r="H32" s="667"/>
      <c r="I32" s="603" t="s">
        <v>17</v>
      </c>
      <c r="J32" s="603"/>
      <c r="K32" s="603"/>
      <c r="L32" s="603"/>
      <c r="M32" s="57" t="s">
        <v>262</v>
      </c>
      <c r="N32" s="674"/>
      <c r="O32" s="674"/>
      <c r="P32" s="674"/>
      <c r="Q32" s="674"/>
      <c r="R32" s="674"/>
      <c r="S32" s="674"/>
      <c r="T32" s="5" t="s">
        <v>16</v>
      </c>
      <c r="AE32" s="4"/>
      <c r="AR32" s="320"/>
      <c r="AS32" s="320"/>
      <c r="AT32" s="320"/>
      <c r="AU32" s="320"/>
    </row>
    <row r="33" spans="1:47" s="5" customFormat="1" ht="15" customHeight="1" x14ac:dyDescent="0.15">
      <c r="A33" s="3"/>
      <c r="C33" s="5" t="s">
        <v>18</v>
      </c>
      <c r="J33" s="671"/>
      <c r="K33" s="671"/>
      <c r="L33" s="671"/>
      <c r="M33" s="671"/>
      <c r="N33" s="671"/>
      <c r="O33" s="671"/>
      <c r="P33" s="671"/>
      <c r="Q33" s="671"/>
      <c r="R33" s="671"/>
      <c r="S33" s="671"/>
      <c r="T33" s="671"/>
      <c r="U33" s="671"/>
      <c r="V33" s="671"/>
      <c r="W33" s="671"/>
      <c r="X33" s="671"/>
      <c r="Y33" s="671"/>
      <c r="Z33" s="671"/>
      <c r="AA33" s="671"/>
      <c r="AB33" s="671"/>
      <c r="AC33" s="671"/>
      <c r="AE33" s="4"/>
      <c r="AG33" s="722" t="s">
        <v>958</v>
      </c>
      <c r="AH33" s="723"/>
      <c r="AI33" s="723"/>
      <c r="AJ33" s="723"/>
      <c r="AK33" s="723"/>
      <c r="AL33" s="723"/>
      <c r="AM33" s="723"/>
      <c r="AN33" s="723"/>
      <c r="AO33" s="723"/>
      <c r="AP33" s="723"/>
      <c r="AQ33" s="724"/>
      <c r="AR33" s="320"/>
      <c r="AS33" s="320"/>
      <c r="AT33" s="320"/>
      <c r="AU33" s="320"/>
    </row>
    <row r="34" spans="1:47" s="5" customFormat="1" ht="15" customHeight="1" x14ac:dyDescent="0.15">
      <c r="A34" s="3"/>
      <c r="C34" s="664" t="s">
        <v>19</v>
      </c>
      <c r="D34" s="665"/>
      <c r="E34" s="665"/>
      <c r="F34" s="665"/>
      <c r="G34" s="665"/>
      <c r="H34" s="665"/>
      <c r="I34" s="665"/>
      <c r="J34" s="666" t="str">
        <f>IF(AL35="",PHONETIC(J35),AL35)</f>
        <v/>
      </c>
      <c r="K34" s="666"/>
      <c r="L34" s="666"/>
      <c r="M34" s="666"/>
      <c r="N34" s="666"/>
      <c r="O34" s="666"/>
      <c r="P34" s="666"/>
      <c r="Q34" s="666"/>
      <c r="R34" s="666"/>
      <c r="S34" s="666"/>
      <c r="T34" s="666"/>
      <c r="U34" s="666"/>
      <c r="V34" s="666"/>
      <c r="W34" s="666"/>
      <c r="X34" s="666"/>
      <c r="Y34" s="666"/>
      <c r="Z34" s="666"/>
      <c r="AA34" s="666"/>
      <c r="AB34" s="666"/>
      <c r="AC34" s="666"/>
      <c r="AE34" s="4"/>
      <c r="AG34" s="725"/>
      <c r="AH34" s="726"/>
      <c r="AI34" s="726"/>
      <c r="AJ34" s="726"/>
      <c r="AK34" s="726"/>
      <c r="AL34" s="726"/>
      <c r="AM34" s="726"/>
      <c r="AN34" s="726"/>
      <c r="AO34" s="726"/>
      <c r="AP34" s="726"/>
      <c r="AQ34" s="727"/>
      <c r="AR34" s="320"/>
      <c r="AS34" s="320"/>
      <c r="AT34" s="320"/>
      <c r="AU34" s="320"/>
    </row>
    <row r="35" spans="1:47" s="5" customFormat="1" ht="15" customHeight="1" x14ac:dyDescent="0.15">
      <c r="A35" s="3"/>
      <c r="C35" s="5" t="s">
        <v>20</v>
      </c>
      <c r="J35" s="672"/>
      <c r="K35" s="672"/>
      <c r="L35" s="672"/>
      <c r="M35" s="672"/>
      <c r="N35" s="672"/>
      <c r="O35" s="672"/>
      <c r="P35" s="672"/>
      <c r="Q35" s="672"/>
      <c r="R35" s="672"/>
      <c r="S35" s="672"/>
      <c r="T35" s="672"/>
      <c r="U35" s="672"/>
      <c r="V35" s="672"/>
      <c r="W35" s="672"/>
      <c r="X35" s="672"/>
      <c r="Y35" s="672"/>
      <c r="Z35" s="672"/>
      <c r="AA35" s="672"/>
      <c r="AB35" s="672"/>
      <c r="AC35" s="672"/>
      <c r="AE35" s="4"/>
      <c r="AG35" s="685" t="s">
        <v>954</v>
      </c>
      <c r="AH35" s="686"/>
      <c r="AI35" s="686"/>
      <c r="AJ35" s="686"/>
      <c r="AK35" s="687"/>
      <c r="AL35" s="728"/>
      <c r="AM35" s="728"/>
      <c r="AN35" s="728"/>
      <c r="AO35" s="728"/>
      <c r="AP35" s="728"/>
      <c r="AQ35" s="729"/>
      <c r="AR35" s="320"/>
      <c r="AS35" s="320"/>
      <c r="AT35" s="320"/>
      <c r="AU35" s="320"/>
    </row>
    <row r="36" spans="1:47" s="5" customFormat="1" ht="15" customHeight="1" x14ac:dyDescent="0.15">
      <c r="A36" s="3"/>
      <c r="C36" s="5" t="s">
        <v>21</v>
      </c>
      <c r="J36" s="671"/>
      <c r="K36" s="671"/>
      <c r="L36" s="671"/>
      <c r="M36" s="671"/>
      <c r="N36" s="671"/>
      <c r="O36" s="671"/>
      <c r="P36" s="671"/>
      <c r="Q36" s="671"/>
      <c r="R36" s="671"/>
      <c r="S36" s="671"/>
      <c r="T36" s="671"/>
      <c r="U36" s="671"/>
      <c r="V36" s="671"/>
      <c r="W36" s="671"/>
      <c r="X36" s="671"/>
      <c r="Y36" s="671"/>
      <c r="Z36" s="671"/>
      <c r="AA36" s="671"/>
      <c r="AB36" s="671"/>
      <c r="AC36" s="671"/>
      <c r="AE36" s="4"/>
      <c r="AG36" s="690"/>
      <c r="AH36" s="691"/>
      <c r="AI36" s="691"/>
      <c r="AJ36" s="691"/>
      <c r="AK36" s="692"/>
      <c r="AL36" s="730"/>
      <c r="AM36" s="730"/>
      <c r="AN36" s="730"/>
      <c r="AO36" s="730"/>
      <c r="AP36" s="730"/>
      <c r="AQ36" s="731"/>
      <c r="AR36" s="320"/>
      <c r="AS36" s="320"/>
      <c r="AT36" s="320"/>
      <c r="AU36" s="320"/>
    </row>
    <row r="37" spans="1:47" s="5" customFormat="1" ht="8.1" customHeight="1" x14ac:dyDescent="0.15">
      <c r="A37" s="3"/>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4"/>
      <c r="AG37" s="11"/>
      <c r="AH37" s="11"/>
      <c r="AI37" s="11"/>
      <c r="AJ37" s="11"/>
      <c r="AK37" s="11"/>
      <c r="AL37" s="11"/>
      <c r="AM37" s="11"/>
      <c r="AN37" s="11"/>
      <c r="AO37" s="11"/>
      <c r="AP37" s="11"/>
      <c r="AR37" s="320"/>
      <c r="AS37" s="320"/>
      <c r="AT37" s="320"/>
      <c r="AU37" s="320"/>
    </row>
    <row r="38" spans="1:47" s="5" customFormat="1" ht="8.1" customHeight="1" x14ac:dyDescent="0.15">
      <c r="A38" s="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4"/>
      <c r="AR38" s="320"/>
      <c r="AS38" s="320"/>
      <c r="AT38" s="320"/>
      <c r="AU38" s="320"/>
    </row>
    <row r="39" spans="1:47" s="5" customFormat="1" ht="15" customHeight="1" x14ac:dyDescent="0.15">
      <c r="A39" s="3"/>
      <c r="B39" s="701" t="s">
        <v>792</v>
      </c>
      <c r="C39" s="701"/>
      <c r="D39" s="701"/>
      <c r="E39" s="701"/>
      <c r="F39" s="701"/>
      <c r="G39" s="701"/>
      <c r="H39" s="701"/>
      <c r="I39" s="701"/>
      <c r="AE39" s="4"/>
      <c r="AG39" s="59" t="s">
        <v>263</v>
      </c>
      <c r="AR39" s="320"/>
      <c r="AS39" s="320"/>
      <c r="AT39" s="320"/>
      <c r="AU39" s="320"/>
    </row>
    <row r="40" spans="1:47" s="5" customFormat="1" ht="15" customHeight="1" x14ac:dyDescent="0.15">
      <c r="A40" s="3"/>
      <c r="C40" s="5" t="s">
        <v>22</v>
      </c>
      <c r="J40" s="74" t="s">
        <v>261</v>
      </c>
      <c r="K40" s="664" t="s">
        <v>23</v>
      </c>
      <c r="L40" s="664"/>
      <c r="M40" s="664"/>
      <c r="N40" s="664"/>
      <c r="O40" s="664"/>
      <c r="P40" s="664"/>
      <c r="Q40" s="74" t="s">
        <v>261</v>
      </c>
      <c r="R40" s="603" t="s">
        <v>24</v>
      </c>
      <c r="S40" s="603"/>
      <c r="T40" s="603"/>
      <c r="U40" s="603"/>
      <c r="Y40" s="74" t="s">
        <v>261</v>
      </c>
      <c r="Z40" s="664" t="s">
        <v>25</v>
      </c>
      <c r="AA40" s="664"/>
      <c r="AB40" s="664"/>
      <c r="AE40" s="4"/>
      <c r="AR40" s="320"/>
      <c r="AS40" s="320"/>
      <c r="AT40" s="320"/>
      <c r="AU40" s="320"/>
    </row>
    <row r="41" spans="1:47" s="5" customFormat="1" ht="15" customHeight="1" x14ac:dyDescent="0.15">
      <c r="A41" s="3"/>
      <c r="C41" s="5" t="s">
        <v>26</v>
      </c>
      <c r="J41" s="671"/>
      <c r="K41" s="671"/>
      <c r="L41" s="671"/>
      <c r="M41" s="671"/>
      <c r="N41" s="671"/>
      <c r="O41" s="671"/>
      <c r="P41" s="671"/>
      <c r="Q41" s="671"/>
      <c r="R41" s="671"/>
      <c r="S41" s="671"/>
      <c r="T41" s="671"/>
      <c r="U41" s="671"/>
      <c r="V41" s="671"/>
      <c r="W41" s="671"/>
      <c r="X41" s="671"/>
      <c r="Y41" s="671"/>
      <c r="Z41" s="671"/>
      <c r="AA41" s="671"/>
      <c r="AB41" s="671"/>
      <c r="AC41" s="671"/>
      <c r="AE41" s="4"/>
      <c r="AG41" s="606" t="s">
        <v>962</v>
      </c>
      <c r="AH41" s="606"/>
      <c r="AI41" s="606"/>
      <c r="AJ41" s="606"/>
      <c r="AK41" s="606"/>
      <c r="AL41" s="606"/>
      <c r="AM41" s="606"/>
      <c r="AN41" s="606"/>
      <c r="AO41" s="606"/>
      <c r="AP41" s="606"/>
      <c r="AR41" s="320"/>
      <c r="AS41" s="320"/>
      <c r="AT41" s="320"/>
      <c r="AU41" s="320"/>
    </row>
    <row r="42" spans="1:47" s="5" customFormat="1" ht="15" customHeight="1" x14ac:dyDescent="0.15">
      <c r="A42" s="3"/>
      <c r="J42" s="195"/>
      <c r="K42" s="195"/>
      <c r="L42" s="195"/>
      <c r="M42" s="195"/>
      <c r="N42" s="195"/>
      <c r="O42" s="195"/>
      <c r="P42" s="195"/>
      <c r="Q42" s="195"/>
      <c r="R42" s="195"/>
      <c r="S42" s="195"/>
      <c r="T42" s="195"/>
      <c r="U42" s="195"/>
      <c r="V42" s="195"/>
      <c r="W42" s="195"/>
      <c r="X42" s="195"/>
      <c r="Y42" s="195"/>
      <c r="Z42" s="195"/>
      <c r="AA42" s="195"/>
      <c r="AB42" s="195"/>
      <c r="AC42" s="195"/>
      <c r="AE42" s="4"/>
      <c r="AG42" s="606"/>
      <c r="AH42" s="606"/>
      <c r="AI42" s="606"/>
      <c r="AJ42" s="606"/>
      <c r="AK42" s="606"/>
      <c r="AL42" s="606"/>
      <c r="AM42" s="606"/>
      <c r="AN42" s="606"/>
      <c r="AO42" s="606"/>
      <c r="AP42" s="606"/>
      <c r="AR42" s="320"/>
      <c r="AS42" s="320"/>
      <c r="AT42" s="320"/>
      <c r="AU42" s="320"/>
    </row>
    <row r="43" spans="1:47" s="5" customFormat="1" ht="15" customHeight="1" x14ac:dyDescent="0.15">
      <c r="A43" s="3"/>
      <c r="J43" s="195"/>
      <c r="K43" s="195"/>
      <c r="L43" s="195"/>
      <c r="M43" s="195"/>
      <c r="N43" s="195"/>
      <c r="O43" s="195"/>
      <c r="P43" s="195"/>
      <c r="Q43" s="195"/>
      <c r="R43" s="195"/>
      <c r="S43" s="195"/>
      <c r="T43" s="195"/>
      <c r="U43" s="195"/>
      <c r="V43" s="195"/>
      <c r="W43" s="195"/>
      <c r="X43" s="195"/>
      <c r="Y43" s="195"/>
      <c r="Z43" s="195"/>
      <c r="AA43" s="195"/>
      <c r="AB43" s="195"/>
      <c r="AC43" s="195"/>
      <c r="AE43" s="4"/>
      <c r="AG43" s="606"/>
      <c r="AH43" s="606"/>
      <c r="AI43" s="606"/>
      <c r="AJ43" s="606"/>
      <c r="AK43" s="606"/>
      <c r="AL43" s="606"/>
      <c r="AM43" s="606"/>
      <c r="AN43" s="606"/>
      <c r="AO43" s="606"/>
      <c r="AP43" s="606"/>
      <c r="AR43" s="320"/>
      <c r="AS43" s="320"/>
      <c r="AT43" s="320"/>
      <c r="AU43" s="320"/>
    </row>
    <row r="44" spans="1:47" s="5" customFormat="1" ht="15" customHeight="1" x14ac:dyDescent="0.15">
      <c r="A44" s="3"/>
      <c r="C44" s="5" t="s">
        <v>27</v>
      </c>
      <c r="J44" s="74" t="s">
        <v>261</v>
      </c>
      <c r="K44" s="5" t="s">
        <v>28</v>
      </c>
      <c r="M44" s="664" t="s">
        <v>218</v>
      </c>
      <c r="N44" s="664"/>
      <c r="O44" s="702"/>
      <c r="P44" s="702"/>
      <c r="Q44" s="5" t="s">
        <v>4</v>
      </c>
      <c r="R44" s="702"/>
      <c r="S44" s="702"/>
      <c r="T44" s="5" t="s">
        <v>29</v>
      </c>
      <c r="Y44" s="74" t="s">
        <v>261</v>
      </c>
      <c r="Z44" s="664" t="s">
        <v>30</v>
      </c>
      <c r="AA44" s="664"/>
      <c r="AE44" s="4"/>
      <c r="AG44" s="606"/>
      <c r="AH44" s="606"/>
      <c r="AI44" s="606"/>
      <c r="AJ44" s="606"/>
      <c r="AK44" s="606"/>
      <c r="AL44" s="606"/>
      <c r="AM44" s="606"/>
      <c r="AN44" s="606"/>
      <c r="AO44" s="606"/>
      <c r="AP44" s="606"/>
      <c r="AR44" s="320"/>
      <c r="AS44" s="320"/>
      <c r="AT44" s="320"/>
      <c r="AU44" s="320"/>
    </row>
    <row r="45" spans="1:47" s="5" customFormat="1" ht="15" customHeight="1" x14ac:dyDescent="0.15">
      <c r="A45" s="3"/>
      <c r="C45" s="5" t="s">
        <v>31</v>
      </c>
      <c r="J45" s="671"/>
      <c r="K45" s="671"/>
      <c r="L45" s="671"/>
      <c r="M45" s="671"/>
      <c r="N45" s="671"/>
      <c r="O45" s="671"/>
      <c r="P45" s="671"/>
      <c r="Q45" s="671"/>
      <c r="R45" s="671"/>
      <c r="S45" s="671"/>
      <c r="T45" s="671"/>
      <c r="U45" s="671"/>
      <c r="V45" s="671"/>
      <c r="W45" s="671"/>
      <c r="X45" s="671"/>
      <c r="Y45" s="671"/>
      <c r="Z45" s="671"/>
      <c r="AA45" s="671"/>
      <c r="AB45" s="671"/>
      <c r="AC45" s="671"/>
      <c r="AE45" s="4"/>
      <c r="AG45" s="732"/>
      <c r="AH45" s="732"/>
      <c r="AI45" s="732"/>
      <c r="AJ45" s="732"/>
      <c r="AK45" s="732"/>
      <c r="AL45" s="732"/>
      <c r="AM45" s="732"/>
      <c r="AN45" s="732"/>
      <c r="AO45" s="732"/>
      <c r="AP45" s="732"/>
    </row>
    <row r="46" spans="1:47" s="5" customFormat="1" ht="15" customHeight="1" x14ac:dyDescent="0.15">
      <c r="A46" s="3"/>
      <c r="J46" s="173"/>
      <c r="K46" s="173"/>
      <c r="L46" s="173"/>
      <c r="M46" s="173"/>
      <c r="N46" s="173"/>
      <c r="O46" s="173"/>
      <c r="P46" s="173"/>
      <c r="Q46" s="173"/>
      <c r="R46" s="173"/>
      <c r="S46" s="173"/>
      <c r="T46" s="173"/>
      <c r="U46" s="173"/>
      <c r="V46" s="173"/>
      <c r="W46" s="173"/>
      <c r="X46" s="173"/>
      <c r="Y46" s="173"/>
      <c r="Z46" s="173"/>
      <c r="AA46" s="173"/>
      <c r="AB46" s="173"/>
      <c r="AC46" s="173"/>
      <c r="AE46" s="4"/>
    </row>
    <row r="47" spans="1:47" s="13" customFormat="1" ht="30" customHeight="1" x14ac:dyDescent="0.15">
      <c r="A47" s="170"/>
      <c r="B47" s="694" t="s">
        <v>32</v>
      </c>
      <c r="C47" s="694"/>
      <c r="D47" s="694"/>
      <c r="E47" s="694"/>
      <c r="F47" s="694"/>
      <c r="G47" s="694"/>
      <c r="H47" s="694"/>
      <c r="I47" s="695"/>
      <c r="J47" s="700" t="s">
        <v>33</v>
      </c>
      <c r="K47" s="694"/>
      <c r="L47" s="694"/>
      <c r="M47" s="694"/>
      <c r="N47" s="694"/>
      <c r="O47" s="694"/>
      <c r="P47" s="694"/>
      <c r="Q47" s="694"/>
      <c r="R47" s="694"/>
      <c r="S47" s="694"/>
      <c r="T47" s="694"/>
      <c r="U47" s="695"/>
      <c r="V47" s="693" t="s">
        <v>34</v>
      </c>
      <c r="W47" s="683"/>
      <c r="X47" s="683"/>
      <c r="Y47" s="683"/>
      <c r="Z47" s="683"/>
      <c r="AA47" s="683"/>
      <c r="AB47" s="683"/>
      <c r="AC47" s="683"/>
      <c r="AD47" s="683"/>
      <c r="AE47" s="172"/>
      <c r="AG47" s="604" t="s">
        <v>882</v>
      </c>
      <c r="AH47" s="604"/>
      <c r="AI47" s="604"/>
      <c r="AJ47" s="604"/>
      <c r="AK47" s="604"/>
      <c r="AL47" s="604"/>
      <c r="AM47" s="604"/>
      <c r="AN47" s="604"/>
      <c r="AO47" s="604"/>
      <c r="AP47" s="604"/>
    </row>
    <row r="48" spans="1:47" s="5" customFormat="1" ht="30" customHeight="1" x14ac:dyDescent="0.15">
      <c r="A48" s="171"/>
      <c r="B48" s="683" t="s">
        <v>219</v>
      </c>
      <c r="C48" s="683"/>
      <c r="D48" s="683"/>
      <c r="E48" s="683"/>
      <c r="F48" s="683"/>
      <c r="G48" s="683"/>
      <c r="H48" s="683"/>
      <c r="I48" s="684"/>
      <c r="J48" s="685"/>
      <c r="K48" s="686"/>
      <c r="L48" s="686"/>
      <c r="M48" s="686"/>
      <c r="N48" s="686"/>
      <c r="O48" s="686"/>
      <c r="P48" s="686"/>
      <c r="Q48" s="686"/>
      <c r="R48" s="686"/>
      <c r="S48" s="686"/>
      <c r="T48" s="686"/>
      <c r="U48" s="687"/>
      <c r="V48" s="693"/>
      <c r="W48" s="683"/>
      <c r="X48" s="683"/>
      <c r="Y48" s="683"/>
      <c r="Z48" s="683"/>
      <c r="AA48" s="683"/>
      <c r="AB48" s="683"/>
      <c r="AC48" s="683"/>
      <c r="AD48" s="683"/>
      <c r="AE48" s="52"/>
      <c r="AG48" s="605" t="s">
        <v>883</v>
      </c>
      <c r="AH48" s="605"/>
      <c r="AI48" s="605"/>
      <c r="AJ48" s="605"/>
      <c r="AK48" s="605"/>
      <c r="AL48" s="605"/>
      <c r="AM48" s="605"/>
      <c r="AN48" s="605"/>
      <c r="AO48" s="605"/>
      <c r="AP48" s="605"/>
    </row>
    <row r="49" spans="1:42" s="5" customFormat="1" ht="30" customHeight="1" x14ac:dyDescent="0.15">
      <c r="A49" s="171"/>
      <c r="B49" s="683" t="s">
        <v>35</v>
      </c>
      <c r="C49" s="683"/>
      <c r="D49" s="683"/>
      <c r="E49" s="683"/>
      <c r="F49" s="683"/>
      <c r="G49" s="683"/>
      <c r="H49" s="683"/>
      <c r="I49" s="684"/>
      <c r="J49" s="688"/>
      <c r="K49" s="603"/>
      <c r="L49" s="603"/>
      <c r="M49" s="603"/>
      <c r="N49" s="603"/>
      <c r="O49" s="603"/>
      <c r="P49" s="603"/>
      <c r="Q49" s="603"/>
      <c r="R49" s="603"/>
      <c r="S49" s="603"/>
      <c r="T49" s="603"/>
      <c r="U49" s="689"/>
      <c r="V49" s="693"/>
      <c r="W49" s="683"/>
      <c r="X49" s="683"/>
      <c r="Y49" s="683"/>
      <c r="Z49" s="683"/>
      <c r="AA49" s="683"/>
      <c r="AB49" s="683"/>
      <c r="AC49" s="683"/>
      <c r="AD49" s="683"/>
      <c r="AE49" s="4"/>
      <c r="AG49" s="602" t="s">
        <v>884</v>
      </c>
      <c r="AH49" s="602"/>
      <c r="AI49" s="602"/>
      <c r="AJ49" s="602"/>
      <c r="AK49" s="602"/>
      <c r="AL49" s="602"/>
      <c r="AM49" s="602"/>
      <c r="AN49" s="602"/>
      <c r="AO49" s="602"/>
      <c r="AP49" s="602"/>
    </row>
    <row r="50" spans="1:42" s="5" customFormat="1" ht="30" customHeight="1" x14ac:dyDescent="0.15">
      <c r="A50" s="171"/>
      <c r="B50" s="694" t="s">
        <v>234</v>
      </c>
      <c r="C50" s="694"/>
      <c r="D50" s="694"/>
      <c r="E50" s="694"/>
      <c r="F50" s="694"/>
      <c r="G50" s="694"/>
      <c r="H50" s="694"/>
      <c r="I50" s="695"/>
      <c r="J50" s="690"/>
      <c r="K50" s="691"/>
      <c r="L50" s="691"/>
      <c r="M50" s="691"/>
      <c r="N50" s="691"/>
      <c r="O50" s="691"/>
      <c r="P50" s="691"/>
      <c r="Q50" s="691"/>
      <c r="R50" s="691"/>
      <c r="S50" s="691"/>
      <c r="T50" s="691"/>
      <c r="U50" s="692"/>
      <c r="V50" s="693"/>
      <c r="W50" s="683"/>
      <c r="X50" s="683"/>
      <c r="Y50" s="683"/>
      <c r="Z50" s="683"/>
      <c r="AA50" s="683"/>
      <c r="AB50" s="683"/>
      <c r="AC50" s="683"/>
      <c r="AD50" s="683"/>
      <c r="AE50" s="14"/>
      <c r="AG50" s="603"/>
      <c r="AH50" s="603"/>
      <c r="AI50" s="603"/>
      <c r="AJ50" s="603"/>
      <c r="AK50" s="603"/>
      <c r="AL50" s="603"/>
      <c r="AM50" s="603"/>
      <c r="AN50" s="603"/>
      <c r="AO50" s="603"/>
      <c r="AP50" s="603"/>
    </row>
  </sheetData>
  <sheetProtection sheet="1" formatCells="0"/>
  <mergeCells count="87">
    <mergeCell ref="AG49:AP49"/>
    <mergeCell ref="AG48:AP48"/>
    <mergeCell ref="AG50:AP50"/>
    <mergeCell ref="AG47:AP47"/>
    <mergeCell ref="AG41:AP45"/>
    <mergeCell ref="AG16:AQ17"/>
    <mergeCell ref="AG18:AK19"/>
    <mergeCell ref="AL18:AQ19"/>
    <mergeCell ref="AG33:AQ34"/>
    <mergeCell ref="AG35:AK36"/>
    <mergeCell ref="AL35:AQ36"/>
    <mergeCell ref="AG24:AQ25"/>
    <mergeCell ref="AG26:AK27"/>
    <mergeCell ref="AL26:AQ27"/>
    <mergeCell ref="AG2:AO3"/>
    <mergeCell ref="B5:AD5"/>
    <mergeCell ref="AA1:AE1"/>
    <mergeCell ref="B6:AD6"/>
    <mergeCell ref="B7:AD7"/>
    <mergeCell ref="W2:X3"/>
    <mergeCell ref="Y2:Y3"/>
    <mergeCell ref="Z2:AC3"/>
    <mergeCell ref="AD2:AE3"/>
    <mergeCell ref="A4:S4"/>
    <mergeCell ref="A2:G3"/>
    <mergeCell ref="H2:L3"/>
    <mergeCell ref="M2:O3"/>
    <mergeCell ref="P2:S3"/>
    <mergeCell ref="T2:U3"/>
    <mergeCell ref="AG4:AQ4"/>
    <mergeCell ref="B9:K9"/>
    <mergeCell ref="V2:V3"/>
    <mergeCell ref="B8:AD8"/>
    <mergeCell ref="B47:I47"/>
    <mergeCell ref="J47:U47"/>
    <mergeCell ref="V47:AD47"/>
    <mergeCell ref="B39:I39"/>
    <mergeCell ref="K40:P40"/>
    <mergeCell ref="R40:U40"/>
    <mergeCell ref="M44:N44"/>
    <mergeCell ref="O44:P44"/>
    <mergeCell ref="R44:S44"/>
    <mergeCell ref="J45:AC45"/>
    <mergeCell ref="Z40:AB40"/>
    <mergeCell ref="B24:E24"/>
    <mergeCell ref="T10:AD10"/>
    <mergeCell ref="B48:I48"/>
    <mergeCell ref="J48:U50"/>
    <mergeCell ref="V48:AD50"/>
    <mergeCell ref="B49:I49"/>
    <mergeCell ref="B50:I50"/>
    <mergeCell ref="K19:AC19"/>
    <mergeCell ref="J17:AC17"/>
    <mergeCell ref="N13:Q13"/>
    <mergeCell ref="Q14:AB14"/>
    <mergeCell ref="R13:AC13"/>
    <mergeCell ref="B10:S10"/>
    <mergeCell ref="N32:S32"/>
    <mergeCell ref="J25:AC25"/>
    <mergeCell ref="J26:AC26"/>
    <mergeCell ref="K27:AC27"/>
    <mergeCell ref="J28:AC28"/>
    <mergeCell ref="J29:AC29"/>
    <mergeCell ref="I32:L32"/>
    <mergeCell ref="C15:AC15"/>
    <mergeCell ref="B16:E16"/>
    <mergeCell ref="R12:AC12"/>
    <mergeCell ref="T11:U11"/>
    <mergeCell ref="V11:W11"/>
    <mergeCell ref="Y11:Z11"/>
    <mergeCell ref="AB11:AC11"/>
    <mergeCell ref="J18:AC18"/>
    <mergeCell ref="J41:AC41"/>
    <mergeCell ref="Z44:AA44"/>
    <mergeCell ref="J33:AC33"/>
    <mergeCell ref="J35:AC35"/>
    <mergeCell ref="J36:AC36"/>
    <mergeCell ref="C34:I34"/>
    <mergeCell ref="J34:AC34"/>
    <mergeCell ref="B32:H32"/>
    <mergeCell ref="J20:AC20"/>
    <mergeCell ref="J21:AC21"/>
    <mergeCell ref="AG5:AQ5"/>
    <mergeCell ref="AH6:AQ6"/>
    <mergeCell ref="AG7:AQ7"/>
    <mergeCell ref="AG8:AQ8"/>
    <mergeCell ref="AG9:AQ10"/>
  </mergeCells>
  <phoneticPr fontId="7"/>
  <dataValidations count="5">
    <dataValidation imeMode="fullKatakana" allowBlank="1" showInputMessage="1" showErrorMessage="1" sqref="AL26:AQ27 AL18:AQ19 AL35:AQ36" xr:uid="{00000000-0002-0000-0000-000000000000}"/>
    <dataValidation imeMode="off" allowBlank="1" showInputMessage="1" showErrorMessage="1" sqref="V11:W11 Y11:Z11 AB11:AC11 R44:S44 O44:P44 Z2:AC3 W2:X3 T2:U3 N32:S32 J29:AC29 K27:AC27 J21:AC21 K19:AC19" xr:uid="{00000000-0002-0000-0000-000001000000}"/>
    <dataValidation imeMode="hiragana" allowBlank="1" showInputMessage="1" showErrorMessage="1" sqref="R13 O12:R12 J45:AC46 J18:AC18 J20:AC20 J26:AC26 J28:AC28 J33:AC33 J41:AC43 J35:AC36" xr:uid="{00000000-0002-0000-0000-000002000000}"/>
    <dataValidation type="list" allowBlank="1" showInputMessage="1" showErrorMessage="1" sqref="J40 Q40 Y40 J44 Y44" xr:uid="{00000000-0002-0000-0000-000003000000}">
      <formula1>"□,☑"</formula1>
    </dataValidation>
    <dataValidation imeMode="halfKatakana" allowBlank="1" showInputMessage="1" showErrorMessage="1" sqref="AG18 J25:AC25 AG35 AG26 J17:AC17 J34:AC34" xr:uid="{00000000-0002-0000-0000-000005000000}"/>
  </dataValidations>
  <hyperlinks>
    <hyperlink ref="AH12" r:id="rId1" xr:uid="{E5F1013C-E739-476D-A835-154DA2FB1EE6}"/>
  </hyperlinks>
  <pageMargins left="0.62992125984251968" right="0.23622047244094491" top="0.94488188976377963" bottom="0.15748031496062992" header="0.70866141732283472" footer="0.31496062992125984"/>
  <pageSetup paperSize="9" orientation="portrait" blackAndWhite="1" r:id="rId2"/>
  <headerFooter>
    <oddHeader>&amp;C　　　　　　　　　　　　</oddHeader>
    <oddFooter>&amp;R&amp;"Times New Roman,標準"&amp;6 2026</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Z194"/>
  <sheetViews>
    <sheetView showGridLines="0" topLeftCell="A145" zoomScaleNormal="100" zoomScaleSheetLayoutView="100" workbookViewId="0">
      <selection activeCell="S3" sqref="S3:AD3"/>
    </sheetView>
  </sheetViews>
  <sheetFormatPr defaultRowHeight="12.75" x14ac:dyDescent="0.15"/>
  <cols>
    <col min="1" max="1" width="2.625" style="37" customWidth="1"/>
    <col min="2" max="9" width="3" style="37" customWidth="1"/>
    <col min="10" max="10" width="2.5" style="37" customWidth="1"/>
    <col min="11" max="11" width="3" style="37" customWidth="1"/>
    <col min="12" max="12" width="4.375" style="37" customWidth="1"/>
    <col min="13" max="13" width="3" style="37" customWidth="1"/>
    <col min="14" max="14" width="3.875" style="37" customWidth="1"/>
    <col min="15" max="30" width="3" style="37" customWidth="1"/>
    <col min="31" max="38" width="2.625" style="37" customWidth="1"/>
    <col min="39" max="16384" width="9" style="37"/>
  </cols>
  <sheetData>
    <row r="1" spans="1:42" customFormat="1" ht="12" customHeight="1" x14ac:dyDescent="0.15">
      <c r="AA1" s="772" t="s">
        <v>169</v>
      </c>
      <c r="AB1" s="772"/>
      <c r="AC1" s="772"/>
      <c r="AD1" s="772"/>
      <c r="AE1" s="772"/>
    </row>
    <row r="2" spans="1:42" customFormat="1" ht="14.1" customHeight="1" x14ac:dyDescent="0.15">
      <c r="A2" s="1"/>
      <c r="B2" s="774" t="s">
        <v>828</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2"/>
      <c r="AG2" s="5"/>
      <c r="AH2" s="783" t="s">
        <v>919</v>
      </c>
      <c r="AI2" s="783"/>
      <c r="AJ2" s="783"/>
      <c r="AK2" s="783"/>
      <c r="AL2" s="783"/>
      <c r="AM2" s="783"/>
      <c r="AN2" s="783"/>
      <c r="AO2" s="783"/>
      <c r="AP2" s="783"/>
    </row>
    <row r="3" spans="1:42" customFormat="1" ht="12" customHeight="1" x14ac:dyDescent="0.15">
      <c r="A3" s="7"/>
      <c r="B3" s="776" t="s">
        <v>38</v>
      </c>
      <c r="C3" s="776"/>
      <c r="D3" s="776"/>
      <c r="E3" s="776"/>
      <c r="F3" s="776"/>
      <c r="G3" s="776"/>
      <c r="H3" s="776"/>
      <c r="I3" s="776"/>
      <c r="J3" s="776"/>
      <c r="K3" s="776"/>
      <c r="L3" s="30"/>
      <c r="M3" s="30"/>
      <c r="N3" s="30"/>
      <c r="O3" s="30"/>
      <c r="P3" s="30"/>
      <c r="Q3" s="30"/>
      <c r="R3" s="30"/>
      <c r="S3" s="782"/>
      <c r="T3" s="782"/>
      <c r="U3" s="782"/>
      <c r="V3" s="782"/>
      <c r="W3" s="782"/>
      <c r="X3" s="782"/>
      <c r="Y3" s="782"/>
      <c r="Z3" s="782"/>
      <c r="AA3" s="782"/>
      <c r="AB3" s="782"/>
      <c r="AC3" s="782"/>
      <c r="AD3" s="782"/>
      <c r="AE3" s="9"/>
      <c r="AG3" s="371" t="s">
        <v>849</v>
      </c>
      <c r="AH3" s="784" t="s">
        <v>920</v>
      </c>
      <c r="AI3" s="784"/>
      <c r="AJ3" s="784"/>
      <c r="AK3" s="784"/>
      <c r="AL3" s="784"/>
      <c r="AM3" s="784"/>
      <c r="AN3" s="784"/>
      <c r="AO3" s="784"/>
      <c r="AP3" s="784"/>
    </row>
    <row r="4" spans="1:42" s="5" customFormat="1" ht="5.0999999999999996" customHeight="1" x14ac:dyDescent="0.15">
      <c r="A4" s="3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4"/>
    </row>
    <row r="5" spans="1:42" s="5" customFormat="1" ht="12" customHeight="1" x14ac:dyDescent="0.15">
      <c r="A5" s="31"/>
      <c r="B5" s="168" t="s">
        <v>793</v>
      </c>
      <c r="AE5" s="4"/>
      <c r="AH5" s="784" t="s">
        <v>921</v>
      </c>
      <c r="AI5" s="784"/>
      <c r="AJ5" s="784"/>
      <c r="AK5" s="784"/>
      <c r="AL5" s="784"/>
      <c r="AM5" s="784"/>
      <c r="AN5" s="784"/>
      <c r="AO5" s="784"/>
      <c r="AP5" s="784"/>
    </row>
    <row r="6" spans="1:42" s="5" customFormat="1" ht="12" customHeight="1" x14ac:dyDescent="0.15">
      <c r="A6" s="31"/>
      <c r="C6" s="664" t="s">
        <v>39</v>
      </c>
      <c r="D6" s="664"/>
      <c r="E6" s="664"/>
      <c r="F6" s="664"/>
      <c r="K6" s="603" t="s">
        <v>152</v>
      </c>
      <c r="L6" s="603"/>
      <c r="M6" s="702"/>
      <c r="N6" s="702"/>
      <c r="O6" s="5" t="s">
        <v>153</v>
      </c>
      <c r="R6" s="603" t="s">
        <v>154</v>
      </c>
      <c r="S6" s="603"/>
      <c r="T6" s="702"/>
      <c r="U6" s="702"/>
      <c r="V6" s="5" t="s">
        <v>153</v>
      </c>
      <c r="AE6" s="4"/>
      <c r="AH6" s="784" t="s">
        <v>922</v>
      </c>
      <c r="AI6" s="784"/>
      <c r="AJ6" s="784"/>
      <c r="AK6" s="784"/>
      <c r="AL6" s="784"/>
      <c r="AM6" s="784"/>
      <c r="AN6" s="784"/>
      <c r="AO6" s="784"/>
      <c r="AP6" s="784"/>
    </row>
    <row r="7" spans="1:42" s="5" customFormat="1" ht="12" customHeight="1" x14ac:dyDescent="0.15">
      <c r="A7" s="31"/>
      <c r="C7" s="664" t="s">
        <v>40</v>
      </c>
      <c r="D7" s="664"/>
      <c r="E7" s="664"/>
      <c r="F7" s="664"/>
      <c r="G7" s="664"/>
      <c r="L7" s="777"/>
      <c r="M7" s="777"/>
      <c r="N7" s="777"/>
      <c r="O7" s="777"/>
      <c r="Q7" s="5" t="s">
        <v>155</v>
      </c>
      <c r="AE7" s="4"/>
      <c r="AH7" s="517" t="s">
        <v>1161</v>
      </c>
      <c r="AI7" s="436"/>
    </row>
    <row r="8" spans="1:42" s="5" customFormat="1" ht="12" customHeight="1" x14ac:dyDescent="0.15">
      <c r="A8" s="31"/>
      <c r="C8" s="664" t="s">
        <v>41</v>
      </c>
      <c r="D8" s="664"/>
      <c r="E8" s="664"/>
      <c r="F8" s="664"/>
      <c r="G8" s="664"/>
      <c r="L8" s="777"/>
      <c r="M8" s="777"/>
      <c r="N8" s="777"/>
      <c r="O8" s="777"/>
      <c r="Q8" s="5" t="s">
        <v>155</v>
      </c>
      <c r="AE8" s="4"/>
      <c r="AH8" s="436"/>
      <c r="AI8" s="514" t="s">
        <v>1162</v>
      </c>
    </row>
    <row r="9" spans="1:42" s="5" customFormat="1" ht="12" customHeight="1" x14ac:dyDescent="0.15">
      <c r="A9" s="31"/>
      <c r="C9" s="586" t="s">
        <v>42</v>
      </c>
      <c r="D9" s="586"/>
      <c r="E9" s="586"/>
      <c r="F9" s="586"/>
      <c r="G9" s="586"/>
      <c r="H9" s="586"/>
      <c r="I9" s="586"/>
      <c r="J9" s="586"/>
      <c r="K9" s="74" t="s">
        <v>261</v>
      </c>
      <c r="L9" s="664" t="s">
        <v>43</v>
      </c>
      <c r="M9" s="664"/>
      <c r="N9" s="664"/>
      <c r="P9" s="74" t="s">
        <v>261</v>
      </c>
      <c r="Q9" s="664" t="s">
        <v>45</v>
      </c>
      <c r="R9" s="664"/>
      <c r="S9" s="664"/>
      <c r="V9" s="74" t="s">
        <v>261</v>
      </c>
      <c r="W9" s="586" t="s">
        <v>46</v>
      </c>
      <c r="X9" s="586"/>
      <c r="Y9" s="586"/>
      <c r="Z9" s="586"/>
      <c r="AA9" s="586"/>
      <c r="AB9" s="586"/>
      <c r="AE9" s="4"/>
      <c r="AG9" s="60" t="s">
        <v>274</v>
      </c>
      <c r="AH9" s="64"/>
      <c r="AI9" s="64"/>
      <c r="AJ9" s="64"/>
      <c r="AK9" s="64"/>
      <c r="AL9" s="64"/>
      <c r="AM9" s="64"/>
      <c r="AN9" s="64"/>
      <c r="AO9" s="64"/>
      <c r="AP9" s="64"/>
    </row>
    <row r="10" spans="1:42" s="175" customFormat="1" ht="15" customHeight="1" x14ac:dyDescent="0.15">
      <c r="A10" s="174"/>
      <c r="K10" s="198" t="s">
        <v>261</v>
      </c>
      <c r="L10" s="175" t="s">
        <v>44</v>
      </c>
      <c r="AE10" s="176"/>
      <c r="AG10" s="177"/>
      <c r="AH10" s="177"/>
      <c r="AI10" s="177"/>
      <c r="AJ10" s="177"/>
      <c r="AK10" s="177"/>
      <c r="AL10" s="177"/>
      <c r="AM10" s="177"/>
      <c r="AN10" s="177"/>
      <c r="AO10" s="177"/>
      <c r="AP10" s="177"/>
    </row>
    <row r="11" spans="1:42" s="5" customFormat="1" ht="15" customHeight="1" x14ac:dyDescent="0.15">
      <c r="A11" s="31"/>
      <c r="B11" s="178" t="s">
        <v>794</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4"/>
    </row>
    <row r="12" spans="1:42" s="5" customFormat="1" ht="12" customHeight="1" x14ac:dyDescent="0.15">
      <c r="A12" s="31"/>
      <c r="C12" s="775" t="s">
        <v>47</v>
      </c>
      <c r="D12" s="775"/>
      <c r="E12" s="775"/>
      <c r="F12" s="775"/>
      <c r="G12" s="775"/>
      <c r="H12" s="775"/>
      <c r="I12" s="775"/>
      <c r="J12" s="775"/>
      <c r="K12" s="734" t="s">
        <v>1156</v>
      </c>
      <c r="L12" s="734"/>
      <c r="M12" s="735"/>
      <c r="N12" s="735"/>
      <c r="O12" s="78" t="s">
        <v>296</v>
      </c>
      <c r="P12" s="735"/>
      <c r="Q12" s="735"/>
      <c r="R12" s="5" t="s">
        <v>5</v>
      </c>
      <c r="S12" s="735"/>
      <c r="T12" s="735"/>
      <c r="U12" s="5" t="s">
        <v>6</v>
      </c>
      <c r="V12" s="734"/>
      <c r="W12" s="734"/>
      <c r="X12" s="5" t="s">
        <v>55</v>
      </c>
      <c r="Y12" s="735"/>
      <c r="Z12" s="735"/>
      <c r="AA12" s="735"/>
      <c r="AB12" s="735"/>
      <c r="AC12" s="735"/>
      <c r="AD12" s="5" t="s">
        <v>53</v>
      </c>
      <c r="AE12" s="4"/>
    </row>
    <row r="13" spans="1:42" s="5" customFormat="1" ht="12" customHeight="1" x14ac:dyDescent="0.15">
      <c r="A13" s="31"/>
      <c r="C13" s="775" t="s">
        <v>48</v>
      </c>
      <c r="D13" s="775"/>
      <c r="E13" s="775"/>
      <c r="F13" s="775"/>
      <c r="G13" s="775"/>
      <c r="H13" s="775"/>
      <c r="I13" s="775"/>
      <c r="J13" s="775"/>
      <c r="K13" s="82" t="s">
        <v>261</v>
      </c>
      <c r="L13" s="593" t="s">
        <v>1052</v>
      </c>
      <c r="M13" s="593"/>
      <c r="N13" s="593"/>
      <c r="O13" s="82" t="s">
        <v>261</v>
      </c>
      <c r="P13" s="593" t="s">
        <v>67</v>
      </c>
      <c r="Q13" s="593"/>
      <c r="R13" s="593"/>
      <c r="S13" s="593"/>
      <c r="T13" s="593"/>
      <c r="U13" s="593"/>
      <c r="V13" s="735"/>
      <c r="W13" s="735"/>
      <c r="X13" s="735"/>
      <c r="Y13" s="735"/>
      <c r="Z13" s="735"/>
      <c r="AA13" s="735"/>
      <c r="AB13" s="735"/>
      <c r="AC13" s="735"/>
      <c r="AD13" s="35" t="s">
        <v>16</v>
      </c>
      <c r="AE13" s="4"/>
      <c r="AM13" s="32"/>
    </row>
    <row r="14" spans="1:42" s="5" customFormat="1" ht="12" customHeight="1" x14ac:dyDescent="0.15">
      <c r="A14" s="31"/>
      <c r="C14" s="775" t="s">
        <v>159</v>
      </c>
      <c r="D14" s="775"/>
      <c r="E14" s="775"/>
      <c r="F14" s="775"/>
      <c r="G14" s="775"/>
      <c r="H14" s="775"/>
      <c r="I14" s="775"/>
      <c r="J14" s="775"/>
      <c r="K14" s="734" t="s">
        <v>1157</v>
      </c>
      <c r="L14" s="734"/>
      <c r="M14" s="735"/>
      <c r="N14" s="735"/>
      <c r="O14" s="78" t="s">
        <v>296</v>
      </c>
      <c r="P14" s="735"/>
      <c r="Q14" s="735"/>
      <c r="R14" s="5" t="s">
        <v>5</v>
      </c>
      <c r="S14" s="735"/>
      <c r="T14" s="735"/>
      <c r="U14" s="5" t="s">
        <v>6</v>
      </c>
      <c r="V14" s="734"/>
      <c r="W14" s="734"/>
      <c r="X14" s="5" t="s">
        <v>55</v>
      </c>
      <c r="Y14" s="735"/>
      <c r="Z14" s="735"/>
      <c r="AA14" s="735"/>
      <c r="AB14" s="735"/>
      <c r="AC14" s="735"/>
      <c r="AD14" s="5" t="s">
        <v>53</v>
      </c>
      <c r="AE14" s="4"/>
      <c r="AG14" s="60" t="s">
        <v>274</v>
      </c>
      <c r="AH14" s="64"/>
      <c r="AI14" s="64"/>
      <c r="AJ14" s="64"/>
      <c r="AK14" s="64"/>
      <c r="AL14" s="64"/>
      <c r="AM14" s="64"/>
      <c r="AN14" s="64"/>
      <c r="AO14" s="64"/>
      <c r="AP14" s="64"/>
    </row>
    <row r="15" spans="1:42" s="5" customFormat="1" ht="15" customHeight="1" x14ac:dyDescent="0.15">
      <c r="A15" s="31"/>
      <c r="B15" s="11"/>
      <c r="C15" s="779" t="s">
        <v>175</v>
      </c>
      <c r="D15" s="779"/>
      <c r="E15" s="779"/>
      <c r="F15" s="779"/>
      <c r="G15" s="779"/>
      <c r="H15" s="779"/>
      <c r="I15" s="779"/>
      <c r="J15" s="779"/>
      <c r="K15" s="179" t="s">
        <v>261</v>
      </c>
      <c r="L15" s="736" t="s">
        <v>1052</v>
      </c>
      <c r="M15" s="736"/>
      <c r="N15" s="736"/>
      <c r="O15" s="179" t="s">
        <v>261</v>
      </c>
      <c r="P15" s="736" t="s">
        <v>67</v>
      </c>
      <c r="Q15" s="736"/>
      <c r="R15" s="736"/>
      <c r="S15" s="736"/>
      <c r="T15" s="736"/>
      <c r="U15" s="736"/>
      <c r="V15" s="737"/>
      <c r="W15" s="738"/>
      <c r="X15" s="738"/>
      <c r="Y15" s="738"/>
      <c r="Z15" s="738"/>
      <c r="AA15" s="738"/>
      <c r="AB15" s="738"/>
      <c r="AC15" s="738"/>
      <c r="AD15" s="11" t="s">
        <v>16</v>
      </c>
      <c r="AE15" s="4"/>
      <c r="AG15" s="64"/>
      <c r="AH15" s="64"/>
      <c r="AI15" s="64"/>
      <c r="AJ15" s="64"/>
      <c r="AK15" s="64"/>
      <c r="AL15" s="64"/>
      <c r="AM15" s="64"/>
      <c r="AN15" s="64"/>
      <c r="AO15" s="64"/>
      <c r="AP15" s="64"/>
    </row>
    <row r="16" spans="1:42" s="5" customFormat="1" ht="15" customHeight="1" x14ac:dyDescent="0.15">
      <c r="A16" s="31"/>
      <c r="B16" s="168" t="s">
        <v>795</v>
      </c>
      <c r="M16" s="33"/>
      <c r="N16" s="33"/>
      <c r="O16" s="33"/>
      <c r="P16" s="33"/>
      <c r="AE16" s="4"/>
    </row>
    <row r="17" spans="1:43" s="5" customFormat="1" ht="14.1" customHeight="1" x14ac:dyDescent="0.15">
      <c r="A17" s="31"/>
      <c r="C17" s="5" t="s">
        <v>64</v>
      </c>
      <c r="M17" s="734" t="s">
        <v>1155</v>
      </c>
      <c r="N17" s="734"/>
      <c r="O17" s="702"/>
      <c r="P17" s="702"/>
      <c r="Q17" s="5" t="s">
        <v>4</v>
      </c>
      <c r="R17" s="702"/>
      <c r="S17" s="702"/>
      <c r="T17" s="5" t="s">
        <v>5</v>
      </c>
      <c r="U17" s="702"/>
      <c r="V17" s="702"/>
      <c r="W17" s="5" t="s">
        <v>6</v>
      </c>
      <c r="X17" s="778" t="s">
        <v>68</v>
      </c>
      <c r="Y17" s="778"/>
      <c r="AE17" s="4"/>
    </row>
    <row r="18" spans="1:43" s="5" customFormat="1" ht="14.1" customHeight="1" x14ac:dyDescent="0.15">
      <c r="A18" s="31"/>
      <c r="C18" s="5" t="s">
        <v>65</v>
      </c>
      <c r="I18" s="74" t="s">
        <v>261</v>
      </c>
      <c r="J18" s="664" t="s">
        <v>68</v>
      </c>
      <c r="K18" s="664"/>
      <c r="L18" s="34" t="s">
        <v>50</v>
      </c>
      <c r="M18" s="734" t="s">
        <v>1088</v>
      </c>
      <c r="N18" s="734"/>
      <c r="O18" s="702"/>
      <c r="P18" s="702"/>
      <c r="Q18" s="5" t="s">
        <v>4</v>
      </c>
      <c r="R18" s="702"/>
      <c r="S18" s="702"/>
      <c r="T18" s="5" t="s">
        <v>5</v>
      </c>
      <c r="U18" s="702"/>
      <c r="V18" s="702"/>
      <c r="W18" s="5" t="s">
        <v>6</v>
      </c>
      <c r="X18" s="778" t="s">
        <v>69</v>
      </c>
      <c r="Y18" s="778"/>
      <c r="Z18" s="74" t="s">
        <v>261</v>
      </c>
      <c r="AA18" s="664" t="s">
        <v>70</v>
      </c>
      <c r="AB18" s="664"/>
      <c r="AC18" s="664"/>
      <c r="AE18" s="4"/>
      <c r="AG18" s="60" t="s">
        <v>274</v>
      </c>
      <c r="AH18" s="64"/>
      <c r="AI18" s="64"/>
      <c r="AJ18" s="64"/>
      <c r="AK18" s="64"/>
      <c r="AL18" s="64"/>
      <c r="AM18" s="64"/>
      <c r="AN18" s="64"/>
      <c r="AO18" s="64"/>
      <c r="AP18" s="64"/>
    </row>
    <row r="19" spans="1:43" s="5" customFormat="1" ht="15" customHeight="1" x14ac:dyDescent="0.15">
      <c r="A19" s="31"/>
      <c r="B19" s="11"/>
      <c r="C19" s="11" t="s">
        <v>66</v>
      </c>
      <c r="D19" s="11"/>
      <c r="E19" s="11"/>
      <c r="F19" s="11"/>
      <c r="G19" s="11"/>
      <c r="H19" s="11"/>
      <c r="I19" s="11"/>
      <c r="J19" s="11"/>
      <c r="K19" s="11"/>
      <c r="L19" s="11"/>
      <c r="M19" s="11"/>
      <c r="N19" s="11"/>
      <c r="O19" s="180" t="s">
        <v>261</v>
      </c>
      <c r="P19" s="11" t="s">
        <v>28</v>
      </c>
      <c r="Q19" s="11"/>
      <c r="R19" s="180" t="s">
        <v>261</v>
      </c>
      <c r="S19" s="11" t="s">
        <v>71</v>
      </c>
      <c r="T19" s="11"/>
      <c r="U19" s="11"/>
      <c r="V19" s="11"/>
      <c r="W19" s="11"/>
      <c r="X19" s="11"/>
      <c r="Y19" s="11"/>
      <c r="Z19" s="11"/>
      <c r="AA19" s="11"/>
      <c r="AB19" s="11"/>
      <c r="AC19" s="11"/>
      <c r="AD19" s="11"/>
      <c r="AE19" s="4"/>
      <c r="AG19" s="64"/>
      <c r="AH19" s="64"/>
      <c r="AI19" s="64"/>
      <c r="AJ19" s="64"/>
      <c r="AK19" s="64"/>
      <c r="AL19" s="64"/>
      <c r="AM19" s="64"/>
      <c r="AN19" s="64"/>
      <c r="AO19" s="64"/>
      <c r="AP19" s="64"/>
    </row>
    <row r="20" spans="1:43" s="5" customFormat="1" ht="15" customHeight="1" x14ac:dyDescent="0.15">
      <c r="A20" s="31"/>
      <c r="B20" s="168" t="s">
        <v>796</v>
      </c>
      <c r="AE20" s="4"/>
    </row>
    <row r="21" spans="1:43" s="5" customFormat="1" ht="12.6" customHeight="1" x14ac:dyDescent="0.15">
      <c r="A21" s="31"/>
      <c r="C21" s="64" t="s">
        <v>163</v>
      </c>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E21" s="4"/>
      <c r="AG21" s="64"/>
      <c r="AH21" s="64"/>
      <c r="AI21" s="64"/>
      <c r="AJ21" s="64"/>
      <c r="AK21" s="64"/>
      <c r="AL21" s="64"/>
      <c r="AM21" s="64"/>
      <c r="AN21" s="64"/>
      <c r="AO21" s="64"/>
      <c r="AP21" s="64"/>
      <c r="AQ21" s="64"/>
    </row>
    <row r="22" spans="1:43" s="5" customFormat="1" ht="12.6" customHeight="1" x14ac:dyDescent="0.15">
      <c r="A22" s="31"/>
      <c r="C22" s="64" t="s">
        <v>49</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E22" s="4"/>
      <c r="AG22" s="64"/>
      <c r="AH22" s="64"/>
      <c r="AI22" s="64"/>
      <c r="AJ22" s="64"/>
      <c r="AK22" s="64"/>
      <c r="AL22" s="64"/>
      <c r="AM22" s="64"/>
      <c r="AN22" s="64"/>
      <c r="AO22" s="64"/>
      <c r="AP22" s="64"/>
      <c r="AQ22" s="64"/>
    </row>
    <row r="23" spans="1:43" s="5" customFormat="1" ht="12.6" customHeight="1" x14ac:dyDescent="0.15">
      <c r="A23" s="31"/>
      <c r="C23" s="67"/>
      <c r="D23" s="64"/>
      <c r="E23" s="64"/>
      <c r="F23" s="64" t="s">
        <v>50</v>
      </c>
      <c r="G23" s="755"/>
      <c r="H23" s="755"/>
      <c r="I23" s="64" t="s">
        <v>16</v>
      </c>
      <c r="J23" s="746" t="s">
        <v>273</v>
      </c>
      <c r="K23" s="746"/>
      <c r="L23" s="746"/>
      <c r="M23" s="64" t="str">
        <f>IF(G23="一級","","（")</f>
        <v>（</v>
      </c>
      <c r="N23" s="770"/>
      <c r="O23" s="770"/>
      <c r="P23" s="770"/>
      <c r="Q23" s="746" t="str">
        <f>IF(G23="一級","（　 大臣　）",(IF(G23="二級","知事　　　）","）")))</f>
        <v>）</v>
      </c>
      <c r="R23" s="746"/>
      <c r="S23" s="746"/>
      <c r="T23" s="746"/>
      <c r="U23" s="742" t="s">
        <v>1085</v>
      </c>
      <c r="V23" s="742"/>
      <c r="W23" s="742"/>
      <c r="X23" s="702"/>
      <c r="Y23" s="702"/>
      <c r="Z23" s="702"/>
      <c r="AA23" s="702"/>
      <c r="AB23" s="702"/>
      <c r="AC23" s="64" t="s">
        <v>53</v>
      </c>
      <c r="AE23" s="4"/>
      <c r="AG23" s="64"/>
      <c r="AH23" s="64"/>
      <c r="AI23" s="64"/>
      <c r="AJ23" s="64"/>
      <c r="AK23" s="64"/>
      <c r="AL23" s="64"/>
      <c r="AM23" s="64"/>
      <c r="AN23" s="64"/>
      <c r="AO23" s="64"/>
      <c r="AP23" s="64"/>
      <c r="AQ23" s="64"/>
    </row>
    <row r="24" spans="1:43" s="5" customFormat="1" ht="12.6" customHeight="1" x14ac:dyDescent="0.15">
      <c r="A24" s="31"/>
      <c r="C24" s="64" t="s">
        <v>54</v>
      </c>
      <c r="D24" s="64"/>
      <c r="E24" s="64"/>
      <c r="F24" s="64"/>
      <c r="G24" s="64" t="s">
        <v>156</v>
      </c>
      <c r="H24" s="64"/>
      <c r="I24" s="64"/>
      <c r="J24" s="64"/>
      <c r="K24" s="64"/>
      <c r="L24" s="64"/>
      <c r="M24" s="64"/>
      <c r="N24" s="64"/>
      <c r="O24" s="64"/>
      <c r="P24" s="64"/>
      <c r="Q24" s="64"/>
      <c r="R24" s="64"/>
      <c r="S24" s="64"/>
      <c r="T24" s="64"/>
      <c r="U24" s="64"/>
      <c r="V24" s="742" t="s">
        <v>55</v>
      </c>
      <c r="W24" s="742"/>
      <c r="X24" s="702"/>
      <c r="Y24" s="702"/>
      <c r="Z24" s="702"/>
      <c r="AA24" s="702"/>
      <c r="AB24" s="702"/>
      <c r="AC24" s="64" t="s">
        <v>53</v>
      </c>
      <c r="AE24" s="4"/>
      <c r="AG24" s="722" t="s">
        <v>955</v>
      </c>
      <c r="AH24" s="723"/>
      <c r="AI24" s="723"/>
      <c r="AJ24" s="723"/>
      <c r="AK24" s="723"/>
      <c r="AL24" s="723"/>
      <c r="AM24" s="723"/>
      <c r="AN24" s="723"/>
      <c r="AO24" s="723"/>
      <c r="AP24" s="723"/>
      <c r="AQ24" s="724"/>
    </row>
    <row r="25" spans="1:43" s="5" customFormat="1" ht="12.6" customHeight="1" x14ac:dyDescent="0.15">
      <c r="A25" s="31"/>
      <c r="C25" s="743" t="s">
        <v>56</v>
      </c>
      <c r="D25" s="744"/>
      <c r="E25" s="744"/>
      <c r="F25" s="744"/>
      <c r="G25" s="744"/>
      <c r="H25" s="744"/>
      <c r="I25" s="744"/>
      <c r="J25" s="666" t="str">
        <f>IF(AL26="",PHONETIC(J26),AL26)</f>
        <v/>
      </c>
      <c r="K25" s="666"/>
      <c r="L25" s="666"/>
      <c r="M25" s="666"/>
      <c r="N25" s="666"/>
      <c r="O25" s="666"/>
      <c r="P25" s="666"/>
      <c r="Q25" s="666"/>
      <c r="R25" s="666"/>
      <c r="S25" s="666"/>
      <c r="T25" s="666"/>
      <c r="U25" s="666"/>
      <c r="V25" s="666"/>
      <c r="W25" s="666"/>
      <c r="X25" s="666"/>
      <c r="Y25" s="666"/>
      <c r="Z25" s="666"/>
      <c r="AA25" s="666"/>
      <c r="AB25" s="666"/>
      <c r="AC25" s="666"/>
      <c r="AE25" s="4"/>
      <c r="AG25" s="725"/>
      <c r="AH25" s="726"/>
      <c r="AI25" s="726"/>
      <c r="AJ25" s="726"/>
      <c r="AK25" s="726"/>
      <c r="AL25" s="726"/>
      <c r="AM25" s="726"/>
      <c r="AN25" s="726"/>
      <c r="AO25" s="726"/>
      <c r="AP25" s="726"/>
      <c r="AQ25" s="727"/>
    </row>
    <row r="26" spans="1:43" s="5" customFormat="1" ht="12.6" customHeight="1" x14ac:dyDescent="0.15">
      <c r="A26" s="31"/>
      <c r="C26" s="64" t="s">
        <v>57</v>
      </c>
      <c r="D26" s="64"/>
      <c r="E26" s="64"/>
      <c r="F26" s="64"/>
      <c r="G26" s="64"/>
      <c r="H26" s="64"/>
      <c r="I26" s="64"/>
      <c r="J26" s="739"/>
      <c r="K26" s="739"/>
      <c r="L26" s="739"/>
      <c r="M26" s="739"/>
      <c r="N26" s="739"/>
      <c r="O26" s="739"/>
      <c r="P26" s="739"/>
      <c r="Q26" s="739"/>
      <c r="R26" s="739"/>
      <c r="S26" s="739"/>
      <c r="T26" s="739"/>
      <c r="U26" s="739"/>
      <c r="V26" s="739"/>
      <c r="W26" s="739"/>
      <c r="X26" s="739"/>
      <c r="Y26" s="739"/>
      <c r="Z26" s="739"/>
      <c r="AA26" s="739"/>
      <c r="AB26" s="739"/>
      <c r="AC26" s="739"/>
      <c r="AE26" s="4"/>
      <c r="AG26" s="685" t="s">
        <v>954</v>
      </c>
      <c r="AH26" s="686"/>
      <c r="AI26" s="686"/>
      <c r="AJ26" s="686"/>
      <c r="AK26" s="687"/>
      <c r="AL26" s="728"/>
      <c r="AM26" s="728"/>
      <c r="AN26" s="728"/>
      <c r="AO26" s="728"/>
      <c r="AP26" s="728"/>
      <c r="AQ26" s="729"/>
    </row>
    <row r="27" spans="1:43" s="5" customFormat="1" ht="12.6" customHeight="1" x14ac:dyDescent="0.15">
      <c r="A27" s="31"/>
      <c r="C27" s="58" t="s">
        <v>58</v>
      </c>
      <c r="D27" s="58"/>
      <c r="E27" s="58"/>
      <c r="F27" s="58"/>
      <c r="G27" s="58"/>
      <c r="H27" s="64"/>
      <c r="I27" s="64"/>
      <c r="J27" s="739"/>
      <c r="K27" s="739"/>
      <c r="L27" s="739"/>
      <c r="M27" s="739"/>
      <c r="N27" s="739"/>
      <c r="O27" s="739"/>
      <c r="P27" s="739"/>
      <c r="Q27" s="739"/>
      <c r="R27" s="739"/>
      <c r="S27" s="739"/>
      <c r="T27" s="739"/>
      <c r="U27" s="739"/>
      <c r="V27" s="739"/>
      <c r="W27" s="739"/>
      <c r="X27" s="739"/>
      <c r="Y27" s="739"/>
      <c r="Z27" s="739"/>
      <c r="AA27" s="739"/>
      <c r="AB27" s="739"/>
      <c r="AC27" s="739"/>
      <c r="AE27" s="4"/>
      <c r="AG27" s="690"/>
      <c r="AH27" s="691"/>
      <c r="AI27" s="691"/>
      <c r="AJ27" s="691"/>
      <c r="AK27" s="692"/>
      <c r="AL27" s="730"/>
      <c r="AM27" s="730"/>
      <c r="AN27" s="730"/>
      <c r="AO27" s="730"/>
      <c r="AP27" s="730"/>
      <c r="AQ27" s="731"/>
    </row>
    <row r="28" spans="1:43" s="5" customFormat="1" ht="12.6" customHeight="1" x14ac:dyDescent="0.15">
      <c r="A28" s="31"/>
      <c r="C28" s="67"/>
      <c r="D28" s="64"/>
      <c r="E28" s="64"/>
      <c r="F28" s="64" t="s">
        <v>50</v>
      </c>
      <c r="G28" s="755"/>
      <c r="H28" s="755"/>
      <c r="I28" s="64" t="s">
        <v>16</v>
      </c>
      <c r="J28" s="743" t="s">
        <v>59</v>
      </c>
      <c r="K28" s="743"/>
      <c r="L28" s="743"/>
      <c r="M28" s="743"/>
      <c r="N28" s="743"/>
      <c r="O28" s="64" t="s">
        <v>50</v>
      </c>
      <c r="P28" s="755"/>
      <c r="Q28" s="755"/>
      <c r="R28" s="755"/>
      <c r="S28" s="67" t="s">
        <v>16</v>
      </c>
      <c r="T28" s="742" t="s">
        <v>1089</v>
      </c>
      <c r="U28" s="742"/>
      <c r="V28" s="742"/>
      <c r="W28" s="742"/>
      <c r="X28" s="702"/>
      <c r="Y28" s="702"/>
      <c r="Z28" s="702"/>
      <c r="AA28" s="702"/>
      <c r="AB28" s="702"/>
      <c r="AC28" s="64" t="s">
        <v>53</v>
      </c>
      <c r="AE28" s="4"/>
      <c r="AG28" s="64"/>
      <c r="AH28" s="64"/>
      <c r="AI28" s="64"/>
      <c r="AJ28" s="64"/>
      <c r="AK28" s="64"/>
      <c r="AL28" s="64"/>
      <c r="AM28" s="64"/>
      <c r="AN28" s="64"/>
      <c r="AO28" s="64"/>
      <c r="AP28" s="64"/>
      <c r="AQ28" s="64"/>
    </row>
    <row r="29" spans="1:43" s="5" customFormat="1" ht="12.6" customHeight="1" x14ac:dyDescent="0.15">
      <c r="A29" s="31"/>
      <c r="C29" s="64" t="s">
        <v>61</v>
      </c>
      <c r="D29" s="64"/>
      <c r="E29" s="64"/>
      <c r="F29" s="64"/>
      <c r="G29" s="64"/>
      <c r="H29" s="68"/>
      <c r="I29" s="68"/>
      <c r="J29" s="68" t="s">
        <v>262</v>
      </c>
      <c r="K29" s="740"/>
      <c r="L29" s="740"/>
      <c r="M29" s="740"/>
      <c r="N29" s="740"/>
      <c r="O29" s="740"/>
      <c r="P29" s="740"/>
      <c r="Q29" s="740"/>
      <c r="R29" s="740"/>
      <c r="S29" s="740"/>
      <c r="T29" s="740"/>
      <c r="U29" s="740"/>
      <c r="V29" s="740"/>
      <c r="W29" s="740"/>
      <c r="X29" s="740"/>
      <c r="Y29" s="740"/>
      <c r="Z29" s="740"/>
      <c r="AA29" s="740"/>
      <c r="AB29" s="740"/>
      <c r="AC29" s="740"/>
      <c r="AE29" s="4"/>
      <c r="AG29" s="64"/>
      <c r="AH29" s="64"/>
      <c r="AI29" s="64"/>
      <c r="AJ29" s="64"/>
      <c r="AK29" s="64"/>
      <c r="AL29" s="64"/>
      <c r="AM29" s="64"/>
      <c r="AN29" s="64"/>
      <c r="AO29" s="64"/>
      <c r="AP29" s="64"/>
      <c r="AQ29" s="64"/>
    </row>
    <row r="30" spans="1:43" s="5" customFormat="1" ht="12.6" customHeight="1" x14ac:dyDescent="0.15">
      <c r="A30" s="31"/>
      <c r="C30" s="58" t="s">
        <v>62</v>
      </c>
      <c r="D30" s="58"/>
      <c r="E30" s="58"/>
      <c r="F30" s="58"/>
      <c r="G30" s="58"/>
      <c r="H30" s="64"/>
      <c r="I30" s="64"/>
      <c r="J30" s="739"/>
      <c r="K30" s="739"/>
      <c r="L30" s="739"/>
      <c r="M30" s="739"/>
      <c r="N30" s="739"/>
      <c r="O30" s="739"/>
      <c r="P30" s="739"/>
      <c r="Q30" s="739"/>
      <c r="R30" s="739"/>
      <c r="S30" s="739"/>
      <c r="T30" s="739"/>
      <c r="U30" s="739"/>
      <c r="V30" s="739"/>
      <c r="W30" s="739"/>
      <c r="X30" s="739"/>
      <c r="Y30" s="739"/>
      <c r="Z30" s="739"/>
      <c r="AA30" s="739"/>
      <c r="AB30" s="739"/>
      <c r="AC30" s="739"/>
      <c r="AE30" s="4"/>
      <c r="AG30" s="60" t="s">
        <v>274</v>
      </c>
      <c r="AH30" s="64"/>
      <c r="AI30" s="64"/>
      <c r="AJ30" s="64"/>
      <c r="AK30" s="64"/>
      <c r="AL30" s="64"/>
      <c r="AM30" s="64"/>
      <c r="AN30" s="64"/>
      <c r="AO30" s="64"/>
      <c r="AP30" s="64"/>
      <c r="AQ30" s="64"/>
    </row>
    <row r="31" spans="1:43" s="5" customFormat="1" ht="12.6" customHeight="1" x14ac:dyDescent="0.15">
      <c r="A31" s="31"/>
      <c r="B31" s="184"/>
      <c r="C31" s="69" t="s">
        <v>63</v>
      </c>
      <c r="D31" s="69"/>
      <c r="E31" s="69"/>
      <c r="F31" s="69"/>
      <c r="G31" s="69"/>
      <c r="H31" s="69"/>
      <c r="I31" s="69"/>
      <c r="J31" s="741"/>
      <c r="K31" s="741"/>
      <c r="L31" s="741"/>
      <c r="M31" s="741"/>
      <c r="N31" s="741"/>
      <c r="O31" s="741"/>
      <c r="P31" s="741"/>
      <c r="Q31" s="741"/>
      <c r="R31" s="741"/>
      <c r="S31" s="741"/>
      <c r="T31" s="741"/>
      <c r="U31" s="741"/>
      <c r="V31" s="741"/>
      <c r="W31" s="741"/>
      <c r="X31" s="741"/>
      <c r="Y31" s="741"/>
      <c r="Z31" s="741"/>
      <c r="AA31" s="741"/>
      <c r="AB31" s="741"/>
      <c r="AC31" s="741"/>
      <c r="AD31" s="184"/>
      <c r="AE31" s="4"/>
      <c r="AG31" s="69"/>
      <c r="AH31" s="69"/>
      <c r="AI31" s="69"/>
      <c r="AJ31" s="69"/>
      <c r="AK31" s="69"/>
      <c r="AL31" s="69"/>
      <c r="AM31" s="69"/>
      <c r="AN31" s="69"/>
      <c r="AO31" s="69"/>
      <c r="AP31" s="69"/>
      <c r="AQ31" s="64"/>
    </row>
    <row r="32" spans="1:43" s="5" customFormat="1" ht="12.6" customHeight="1" x14ac:dyDescent="0.15">
      <c r="A32" s="31"/>
      <c r="C32" s="64" t="s">
        <v>164</v>
      </c>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E32" s="4"/>
      <c r="AG32" s="64"/>
      <c r="AH32" s="64"/>
      <c r="AI32" s="64"/>
      <c r="AJ32" s="64"/>
      <c r="AK32" s="64"/>
      <c r="AL32" s="64"/>
      <c r="AM32" s="64"/>
      <c r="AN32" s="64"/>
      <c r="AO32" s="64"/>
      <c r="AP32" s="64"/>
      <c r="AQ32" s="64"/>
    </row>
    <row r="33" spans="1:43" s="5" customFormat="1" ht="12.6" customHeight="1" x14ac:dyDescent="0.15">
      <c r="A33" s="31"/>
      <c r="C33" s="64" t="s">
        <v>49</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E33" s="4"/>
      <c r="AG33" s="64"/>
      <c r="AH33" s="64"/>
      <c r="AI33" s="64"/>
      <c r="AJ33" s="64"/>
      <c r="AK33" s="64"/>
      <c r="AL33" s="64"/>
      <c r="AM33" s="64"/>
      <c r="AN33" s="64"/>
      <c r="AO33" s="64"/>
      <c r="AP33" s="64"/>
      <c r="AQ33" s="64"/>
    </row>
    <row r="34" spans="1:43" s="5" customFormat="1" ht="12.6" customHeight="1" x14ac:dyDescent="0.15">
      <c r="A34" s="31"/>
      <c r="C34" s="67"/>
      <c r="D34" s="64"/>
      <c r="E34" s="64"/>
      <c r="F34" s="64" t="s">
        <v>50</v>
      </c>
      <c r="G34" s="755"/>
      <c r="H34" s="755"/>
      <c r="I34" s="64" t="s">
        <v>16</v>
      </c>
      <c r="J34" s="746" t="s">
        <v>273</v>
      </c>
      <c r="K34" s="746"/>
      <c r="L34" s="746"/>
      <c r="M34" s="64" t="str">
        <f>IF(G34="一級","","（")</f>
        <v>（</v>
      </c>
      <c r="N34" s="770"/>
      <c r="O34" s="770"/>
      <c r="P34" s="770"/>
      <c r="Q34" s="746" t="str">
        <f>IF(G34="一級","（　 大臣　）",(IF(G34="二級","知事　　　）","）")))</f>
        <v>）</v>
      </c>
      <c r="R34" s="746"/>
      <c r="S34" s="746"/>
      <c r="T34" s="746"/>
      <c r="U34" s="742" t="s">
        <v>1085</v>
      </c>
      <c r="V34" s="742"/>
      <c r="W34" s="742"/>
      <c r="X34" s="702"/>
      <c r="Y34" s="702"/>
      <c r="Z34" s="702"/>
      <c r="AA34" s="702"/>
      <c r="AB34" s="702"/>
      <c r="AC34" s="64" t="s">
        <v>53</v>
      </c>
      <c r="AE34" s="4"/>
      <c r="AG34" s="376"/>
      <c r="AH34" s="376"/>
      <c r="AI34" s="376"/>
      <c r="AJ34" s="376"/>
      <c r="AK34" s="376"/>
      <c r="AL34" s="376"/>
      <c r="AM34" s="376"/>
      <c r="AN34" s="376"/>
      <c r="AO34" s="376"/>
      <c r="AP34" s="376"/>
      <c r="AQ34" s="64"/>
    </row>
    <row r="35" spans="1:43" s="5" customFormat="1" ht="12.6" customHeight="1" x14ac:dyDescent="0.15">
      <c r="A35" s="31"/>
      <c r="C35" s="64" t="s">
        <v>54</v>
      </c>
      <c r="D35" s="64"/>
      <c r="E35" s="64"/>
      <c r="F35" s="64" t="s">
        <v>1086</v>
      </c>
      <c r="G35" s="64" t="s">
        <v>156</v>
      </c>
      <c r="H35" s="64"/>
      <c r="I35" s="64"/>
      <c r="J35" s="64"/>
      <c r="K35" s="64"/>
      <c r="L35" s="64"/>
      <c r="M35" s="64"/>
      <c r="N35" s="64"/>
      <c r="O35" s="64"/>
      <c r="P35" s="64"/>
      <c r="Q35" s="64"/>
      <c r="R35" s="64"/>
      <c r="S35" s="64"/>
      <c r="T35" s="64"/>
      <c r="U35" s="64"/>
      <c r="V35" s="742" t="s">
        <v>55</v>
      </c>
      <c r="W35" s="742"/>
      <c r="X35" s="702"/>
      <c r="Y35" s="702"/>
      <c r="Z35" s="702"/>
      <c r="AA35" s="702"/>
      <c r="AB35" s="702"/>
      <c r="AC35" s="64" t="s">
        <v>53</v>
      </c>
      <c r="AE35" s="4"/>
      <c r="AG35" s="722" t="s">
        <v>955</v>
      </c>
      <c r="AH35" s="723"/>
      <c r="AI35" s="723"/>
      <c r="AJ35" s="723"/>
      <c r="AK35" s="723"/>
      <c r="AL35" s="723"/>
      <c r="AM35" s="723"/>
      <c r="AN35" s="723"/>
      <c r="AO35" s="723"/>
      <c r="AP35" s="723"/>
      <c r="AQ35" s="724"/>
    </row>
    <row r="36" spans="1:43" s="5" customFormat="1" ht="12.6" customHeight="1" x14ac:dyDescent="0.15">
      <c r="A36" s="31"/>
      <c r="C36" s="743" t="s">
        <v>56</v>
      </c>
      <c r="D36" s="744"/>
      <c r="E36" s="744"/>
      <c r="F36" s="744"/>
      <c r="G36" s="744"/>
      <c r="H36" s="744"/>
      <c r="I36" s="744"/>
      <c r="J36" s="666" t="str">
        <f>IF(AL37="",PHONETIC(J37),AL37)</f>
        <v/>
      </c>
      <c r="K36" s="666"/>
      <c r="L36" s="666"/>
      <c r="M36" s="666"/>
      <c r="N36" s="666"/>
      <c r="O36" s="666"/>
      <c r="P36" s="666"/>
      <c r="Q36" s="666"/>
      <c r="R36" s="666"/>
      <c r="S36" s="666"/>
      <c r="T36" s="666"/>
      <c r="U36" s="666"/>
      <c r="V36" s="666"/>
      <c r="W36" s="666"/>
      <c r="X36" s="666"/>
      <c r="Y36" s="666"/>
      <c r="Z36" s="666"/>
      <c r="AA36" s="666"/>
      <c r="AB36" s="666"/>
      <c r="AC36" s="666"/>
      <c r="AE36" s="4"/>
      <c r="AG36" s="725"/>
      <c r="AH36" s="726"/>
      <c r="AI36" s="726"/>
      <c r="AJ36" s="726"/>
      <c r="AK36" s="726"/>
      <c r="AL36" s="726"/>
      <c r="AM36" s="726"/>
      <c r="AN36" s="726"/>
      <c r="AO36" s="726"/>
      <c r="AP36" s="726"/>
      <c r="AQ36" s="727"/>
    </row>
    <row r="37" spans="1:43" s="5" customFormat="1" ht="12.6" customHeight="1" x14ac:dyDescent="0.15">
      <c r="A37" s="31"/>
      <c r="C37" s="64" t="s">
        <v>57</v>
      </c>
      <c r="D37" s="64"/>
      <c r="E37" s="64"/>
      <c r="F37" s="64"/>
      <c r="G37" s="64"/>
      <c r="H37" s="64"/>
      <c r="I37" s="64"/>
      <c r="J37" s="739"/>
      <c r="K37" s="739"/>
      <c r="L37" s="739"/>
      <c r="M37" s="739"/>
      <c r="N37" s="739"/>
      <c r="O37" s="739"/>
      <c r="P37" s="739"/>
      <c r="Q37" s="739"/>
      <c r="R37" s="739"/>
      <c r="S37" s="739"/>
      <c r="T37" s="739"/>
      <c r="U37" s="739"/>
      <c r="V37" s="739"/>
      <c r="W37" s="739"/>
      <c r="X37" s="739"/>
      <c r="Y37" s="739"/>
      <c r="Z37" s="739"/>
      <c r="AA37" s="739"/>
      <c r="AB37" s="739"/>
      <c r="AC37" s="739"/>
      <c r="AE37" s="4"/>
      <c r="AG37" s="685" t="s">
        <v>954</v>
      </c>
      <c r="AH37" s="686"/>
      <c r="AI37" s="686"/>
      <c r="AJ37" s="686"/>
      <c r="AK37" s="687"/>
      <c r="AL37" s="728"/>
      <c r="AM37" s="728"/>
      <c r="AN37" s="728"/>
      <c r="AO37" s="728"/>
      <c r="AP37" s="728"/>
      <c r="AQ37" s="729"/>
    </row>
    <row r="38" spans="1:43" s="5" customFormat="1" ht="12.6" customHeight="1" x14ac:dyDescent="0.15">
      <c r="A38" s="31"/>
      <c r="C38" s="752" t="s">
        <v>58</v>
      </c>
      <c r="D38" s="752"/>
      <c r="E38" s="752"/>
      <c r="F38" s="752"/>
      <c r="G38" s="752"/>
      <c r="H38" s="64"/>
      <c r="I38" s="64"/>
      <c r="J38" s="739"/>
      <c r="K38" s="739"/>
      <c r="L38" s="739"/>
      <c r="M38" s="739"/>
      <c r="N38" s="739"/>
      <c r="O38" s="739"/>
      <c r="P38" s="739"/>
      <c r="Q38" s="739"/>
      <c r="R38" s="739"/>
      <c r="S38" s="739"/>
      <c r="T38" s="739"/>
      <c r="U38" s="739"/>
      <c r="V38" s="739"/>
      <c r="W38" s="739"/>
      <c r="X38" s="739"/>
      <c r="Y38" s="739"/>
      <c r="Z38" s="739"/>
      <c r="AA38" s="739"/>
      <c r="AB38" s="739"/>
      <c r="AC38" s="739"/>
      <c r="AE38" s="4"/>
      <c r="AG38" s="690"/>
      <c r="AH38" s="691"/>
      <c r="AI38" s="691"/>
      <c r="AJ38" s="691"/>
      <c r="AK38" s="692"/>
      <c r="AL38" s="730"/>
      <c r="AM38" s="730"/>
      <c r="AN38" s="730"/>
      <c r="AO38" s="730"/>
      <c r="AP38" s="730"/>
      <c r="AQ38" s="731"/>
    </row>
    <row r="39" spans="1:43" s="5" customFormat="1" ht="12.6" customHeight="1" x14ac:dyDescent="0.15">
      <c r="A39" s="31"/>
      <c r="C39" s="67"/>
      <c r="D39" s="64"/>
      <c r="E39" s="64"/>
      <c r="F39" s="64" t="s">
        <v>50</v>
      </c>
      <c r="G39" s="755"/>
      <c r="H39" s="755"/>
      <c r="I39" s="64" t="s">
        <v>16</v>
      </c>
      <c r="J39" s="743" t="s">
        <v>59</v>
      </c>
      <c r="K39" s="743"/>
      <c r="L39" s="743"/>
      <c r="M39" s="743"/>
      <c r="N39" s="743"/>
      <c r="O39" s="64" t="s">
        <v>50</v>
      </c>
      <c r="P39" s="755"/>
      <c r="Q39" s="755"/>
      <c r="R39" s="755"/>
      <c r="S39" s="67" t="s">
        <v>16</v>
      </c>
      <c r="T39" s="746" t="s">
        <v>1089</v>
      </c>
      <c r="U39" s="746"/>
      <c r="V39" s="746"/>
      <c r="W39" s="746"/>
      <c r="X39" s="702"/>
      <c r="Y39" s="702"/>
      <c r="Z39" s="702"/>
      <c r="AA39" s="702"/>
      <c r="AB39" s="702"/>
      <c r="AC39" s="64" t="s">
        <v>53</v>
      </c>
      <c r="AE39" s="4"/>
      <c r="AG39" s="64"/>
      <c r="AH39" s="64"/>
      <c r="AI39" s="64"/>
      <c r="AJ39" s="64"/>
      <c r="AK39" s="64"/>
      <c r="AL39" s="64"/>
      <c r="AM39" s="64"/>
      <c r="AN39" s="64"/>
      <c r="AO39" s="64"/>
      <c r="AP39" s="64"/>
      <c r="AQ39" s="64"/>
    </row>
    <row r="40" spans="1:43" s="5" customFormat="1" ht="12.6" customHeight="1" x14ac:dyDescent="0.15">
      <c r="A40" s="31"/>
      <c r="C40" s="64" t="s">
        <v>61</v>
      </c>
      <c r="D40" s="64"/>
      <c r="E40" s="64"/>
      <c r="F40" s="64"/>
      <c r="G40" s="64"/>
      <c r="H40" s="68"/>
      <c r="I40" s="68"/>
      <c r="J40" s="68" t="s">
        <v>262</v>
      </c>
      <c r="K40" s="740"/>
      <c r="L40" s="740"/>
      <c r="M40" s="740"/>
      <c r="N40" s="740"/>
      <c r="O40" s="740"/>
      <c r="P40" s="740"/>
      <c r="Q40" s="740"/>
      <c r="R40" s="740"/>
      <c r="S40" s="740"/>
      <c r="T40" s="740"/>
      <c r="U40" s="740"/>
      <c r="V40" s="740"/>
      <c r="W40" s="740"/>
      <c r="X40" s="740"/>
      <c r="Y40" s="740"/>
      <c r="Z40" s="740"/>
      <c r="AA40" s="740"/>
      <c r="AB40" s="740"/>
      <c r="AC40" s="740"/>
      <c r="AE40" s="4"/>
      <c r="AG40" s="64"/>
      <c r="AH40" s="64"/>
      <c r="AI40" s="64"/>
      <c r="AJ40" s="64"/>
      <c r="AK40" s="64"/>
      <c r="AL40" s="64"/>
      <c r="AM40" s="64"/>
      <c r="AN40" s="64"/>
      <c r="AO40" s="64"/>
      <c r="AP40" s="64"/>
      <c r="AQ40" s="64"/>
    </row>
    <row r="41" spans="1:43" s="5" customFormat="1" ht="12.6" customHeight="1" x14ac:dyDescent="0.15">
      <c r="A41" s="31"/>
      <c r="C41" s="58" t="s">
        <v>62</v>
      </c>
      <c r="D41" s="58"/>
      <c r="E41" s="58"/>
      <c r="F41" s="58"/>
      <c r="G41" s="58"/>
      <c r="H41" s="64"/>
      <c r="I41" s="64"/>
      <c r="J41" s="767"/>
      <c r="K41" s="670"/>
      <c r="L41" s="670"/>
      <c r="M41" s="670"/>
      <c r="N41" s="670"/>
      <c r="O41" s="670"/>
      <c r="P41" s="670"/>
      <c r="Q41" s="670"/>
      <c r="R41" s="670"/>
      <c r="S41" s="670"/>
      <c r="T41" s="670"/>
      <c r="U41" s="670"/>
      <c r="V41" s="670"/>
      <c r="W41" s="670"/>
      <c r="X41" s="670"/>
      <c r="Y41" s="670"/>
      <c r="Z41" s="670"/>
      <c r="AA41" s="670"/>
      <c r="AB41" s="670"/>
      <c r="AC41" s="670"/>
      <c r="AE41" s="4"/>
      <c r="AG41" s="60" t="s">
        <v>274</v>
      </c>
      <c r="AH41" s="64"/>
      <c r="AI41" s="64"/>
      <c r="AJ41" s="64"/>
      <c r="AK41" s="64"/>
      <c r="AL41" s="64"/>
      <c r="AM41" s="64"/>
      <c r="AN41" s="64"/>
      <c r="AO41" s="64"/>
      <c r="AP41" s="64"/>
      <c r="AQ41" s="64"/>
    </row>
    <row r="42" spans="1:43" s="5" customFormat="1" ht="15" customHeight="1" x14ac:dyDescent="0.15">
      <c r="A42" s="31"/>
      <c r="B42" s="11"/>
      <c r="C42" s="71" t="s">
        <v>63</v>
      </c>
      <c r="D42" s="71"/>
      <c r="E42" s="71"/>
      <c r="F42" s="71"/>
      <c r="G42" s="71"/>
      <c r="H42" s="71"/>
      <c r="I42" s="71"/>
      <c r="J42" s="771"/>
      <c r="K42" s="771"/>
      <c r="L42" s="771"/>
      <c r="M42" s="771"/>
      <c r="N42" s="771"/>
      <c r="O42" s="771"/>
      <c r="P42" s="771"/>
      <c r="Q42" s="771"/>
      <c r="R42" s="771"/>
      <c r="S42" s="771"/>
      <c r="T42" s="771"/>
      <c r="U42" s="771"/>
      <c r="V42" s="771"/>
      <c r="W42" s="771"/>
      <c r="X42" s="771"/>
      <c r="Y42" s="771"/>
      <c r="Z42" s="771"/>
      <c r="AA42" s="771"/>
      <c r="AB42" s="771"/>
      <c r="AC42" s="771"/>
      <c r="AD42" s="11"/>
      <c r="AE42" s="4"/>
      <c r="AG42" s="64"/>
      <c r="AH42" s="64"/>
      <c r="AI42" s="64"/>
      <c r="AJ42" s="64"/>
      <c r="AK42" s="64"/>
      <c r="AL42" s="64"/>
      <c r="AM42" s="64"/>
      <c r="AN42" s="64"/>
      <c r="AO42" s="64"/>
      <c r="AP42" s="64"/>
      <c r="AQ42" s="64"/>
    </row>
    <row r="43" spans="1:43" s="5" customFormat="1" ht="15" customHeight="1" x14ac:dyDescent="0.15">
      <c r="A43" s="31"/>
      <c r="B43" s="667" t="s">
        <v>797</v>
      </c>
      <c r="C43" s="667"/>
      <c r="D43" s="667"/>
      <c r="E43" s="667"/>
      <c r="F43" s="667"/>
      <c r="G43" s="667"/>
      <c r="H43" s="667"/>
      <c r="AE43" s="4"/>
    </row>
    <row r="44" spans="1:43" s="5" customFormat="1" ht="12.6" customHeight="1" x14ac:dyDescent="0.15">
      <c r="A44" s="31"/>
      <c r="C44" s="664" t="s">
        <v>72</v>
      </c>
      <c r="D44" s="664"/>
      <c r="E44" s="664"/>
      <c r="F44" s="664"/>
      <c r="G44" s="664"/>
      <c r="I44" s="74" t="s">
        <v>261</v>
      </c>
      <c r="J44" s="5" t="s">
        <v>73</v>
      </c>
      <c r="N44" s="5" t="s">
        <v>50</v>
      </c>
      <c r="O44" s="80"/>
      <c r="P44" s="5" t="s">
        <v>75</v>
      </c>
      <c r="R44" s="80"/>
      <c r="S44" s="5" t="s">
        <v>76</v>
      </c>
      <c r="T44" s="74" t="s">
        <v>261</v>
      </c>
      <c r="U44" s="5" t="s">
        <v>77</v>
      </c>
      <c r="Y44" s="35"/>
      <c r="Z44" s="80"/>
      <c r="AA44" s="586" t="s">
        <v>75</v>
      </c>
      <c r="AB44" s="586"/>
      <c r="AC44" s="80"/>
      <c r="AD44" s="5" t="s">
        <v>76</v>
      </c>
      <c r="AE44" s="4"/>
      <c r="AG44" s="733" t="s">
        <v>924</v>
      </c>
      <c r="AH44" s="733"/>
      <c r="AI44" s="733"/>
      <c r="AJ44" s="733"/>
      <c r="AK44" s="733"/>
      <c r="AM44" s="5" t="s">
        <v>923</v>
      </c>
    </row>
    <row r="45" spans="1:43" s="5" customFormat="1" ht="12.6" customHeight="1" x14ac:dyDescent="0.15">
      <c r="A45" s="31"/>
      <c r="I45" s="74" t="s">
        <v>261</v>
      </c>
      <c r="J45" s="664" t="s">
        <v>74</v>
      </c>
      <c r="K45" s="664"/>
      <c r="L45" s="664"/>
      <c r="M45" s="664"/>
      <c r="N45" s="664"/>
      <c r="O45" s="664"/>
      <c r="P45" s="664"/>
      <c r="Q45" s="664"/>
      <c r="R45" s="664"/>
      <c r="S45" s="80"/>
      <c r="T45" s="603" t="s">
        <v>75</v>
      </c>
      <c r="U45" s="603"/>
      <c r="V45" s="735"/>
      <c r="W45" s="735"/>
      <c r="X45" s="5" t="s">
        <v>76</v>
      </c>
      <c r="AB45" s="35"/>
      <c r="AC45" s="35"/>
      <c r="AE45" s="4"/>
      <c r="AG45" s="372" t="s">
        <v>925</v>
      </c>
      <c r="AH45" s="372"/>
      <c r="AI45" s="372"/>
      <c r="AJ45" s="372"/>
      <c r="AK45" s="372"/>
    </row>
    <row r="46" spans="1:43" s="5" customFormat="1" ht="12.6" customHeight="1" x14ac:dyDescent="0.15">
      <c r="A46" s="31"/>
      <c r="I46" s="74" t="s">
        <v>261</v>
      </c>
      <c r="J46" s="664" t="s">
        <v>78</v>
      </c>
      <c r="K46" s="664"/>
      <c r="L46" s="664"/>
      <c r="M46" s="80"/>
      <c r="N46" s="603" t="s">
        <v>75</v>
      </c>
      <c r="O46" s="603"/>
      <c r="P46" s="735"/>
      <c r="Q46" s="735"/>
      <c r="R46" s="5" t="s">
        <v>76</v>
      </c>
      <c r="S46" s="35"/>
      <c r="T46" s="74" t="s">
        <v>261</v>
      </c>
      <c r="U46" s="35" t="s">
        <v>71</v>
      </c>
      <c r="AB46" s="35"/>
      <c r="AC46" s="35"/>
      <c r="AE46" s="4"/>
      <c r="AG46" s="372" t="s">
        <v>926</v>
      </c>
      <c r="AH46" s="372"/>
      <c r="AI46" s="372"/>
      <c r="AJ46" s="372"/>
      <c r="AK46" s="372"/>
    </row>
    <row r="47" spans="1:43" s="5" customFormat="1" ht="12.6" customHeight="1" x14ac:dyDescent="0.15">
      <c r="A47" s="31"/>
      <c r="C47" s="586" t="s">
        <v>160</v>
      </c>
      <c r="D47" s="586"/>
      <c r="E47" s="586"/>
      <c r="F47" s="586"/>
      <c r="G47" s="586"/>
      <c r="H47" s="586"/>
      <c r="I47" s="74" t="s">
        <v>261</v>
      </c>
      <c r="J47" s="5" t="s">
        <v>73</v>
      </c>
      <c r="N47" s="5" t="s">
        <v>50</v>
      </c>
      <c r="O47" s="80"/>
      <c r="P47" s="5" t="s">
        <v>75</v>
      </c>
      <c r="R47" s="80"/>
      <c r="S47" s="5" t="s">
        <v>76</v>
      </c>
      <c r="T47" s="74" t="s">
        <v>261</v>
      </c>
      <c r="U47" s="5" t="s">
        <v>77</v>
      </c>
      <c r="Y47" s="35"/>
      <c r="Z47" s="80"/>
      <c r="AA47" s="586" t="s">
        <v>75</v>
      </c>
      <c r="AB47" s="586"/>
      <c r="AC47" s="80"/>
      <c r="AD47" s="5" t="s">
        <v>76</v>
      </c>
      <c r="AE47" s="4"/>
      <c r="AG47" s="372" t="s">
        <v>927</v>
      </c>
      <c r="AH47" s="372"/>
      <c r="AI47" s="372"/>
      <c r="AJ47" s="372"/>
      <c r="AK47" s="372"/>
    </row>
    <row r="48" spans="1:43" s="5" customFormat="1" ht="12.6" customHeight="1" x14ac:dyDescent="0.15">
      <c r="A48" s="31"/>
      <c r="I48" s="74" t="s">
        <v>261</v>
      </c>
      <c r="J48" s="664" t="s">
        <v>78</v>
      </c>
      <c r="K48" s="664"/>
      <c r="L48" s="664"/>
      <c r="M48" s="80"/>
      <c r="N48" s="603" t="s">
        <v>75</v>
      </c>
      <c r="O48" s="603"/>
      <c r="P48" s="735"/>
      <c r="Q48" s="735"/>
      <c r="R48" s="5" t="s">
        <v>76</v>
      </c>
      <c r="S48" s="35"/>
      <c r="T48" s="74" t="s">
        <v>261</v>
      </c>
      <c r="U48" s="35" t="s">
        <v>71</v>
      </c>
      <c r="AE48" s="4"/>
      <c r="AG48" s="372" t="s">
        <v>928</v>
      </c>
      <c r="AH48" s="372"/>
      <c r="AI48" s="372"/>
      <c r="AJ48" s="372"/>
      <c r="AK48" s="372"/>
    </row>
    <row r="49" spans="1:42" s="5" customFormat="1" ht="12.6" customHeight="1" x14ac:dyDescent="0.15">
      <c r="A49" s="31"/>
      <c r="C49" s="586" t="s">
        <v>79</v>
      </c>
      <c r="D49" s="586"/>
      <c r="E49" s="586"/>
      <c r="F49" s="586"/>
      <c r="G49" s="586"/>
      <c r="I49" s="74" t="s">
        <v>261</v>
      </c>
      <c r="J49" s="5" t="s">
        <v>73</v>
      </c>
      <c r="N49" s="5" t="s">
        <v>50</v>
      </c>
      <c r="O49" s="80"/>
      <c r="P49" s="5" t="s">
        <v>75</v>
      </c>
      <c r="R49" s="81"/>
      <c r="S49" s="5" t="s">
        <v>76</v>
      </c>
      <c r="T49" s="74" t="s">
        <v>261</v>
      </c>
      <c r="U49" s="5" t="s">
        <v>214</v>
      </c>
      <c r="Y49" s="35"/>
      <c r="Z49" s="80"/>
      <c r="AA49" s="586" t="s">
        <v>75</v>
      </c>
      <c r="AB49" s="586"/>
      <c r="AC49" s="80"/>
      <c r="AD49" s="5" t="s">
        <v>76</v>
      </c>
      <c r="AE49" s="4"/>
      <c r="AG49" s="372" t="s">
        <v>929</v>
      </c>
      <c r="AH49" s="372"/>
      <c r="AI49" s="372"/>
      <c r="AJ49" s="372"/>
      <c r="AK49" s="372"/>
    </row>
    <row r="50" spans="1:42" s="5" customFormat="1" ht="12.6" customHeight="1" x14ac:dyDescent="0.15">
      <c r="A50" s="31"/>
      <c r="I50" s="74" t="s">
        <v>261</v>
      </c>
      <c r="J50" s="664" t="s">
        <v>74</v>
      </c>
      <c r="K50" s="664"/>
      <c r="L50" s="664"/>
      <c r="M50" s="664"/>
      <c r="N50" s="664"/>
      <c r="O50" s="664"/>
      <c r="P50" s="664"/>
      <c r="Q50" s="664"/>
      <c r="R50" s="664"/>
      <c r="S50" s="80"/>
      <c r="T50" s="603" t="s">
        <v>75</v>
      </c>
      <c r="U50" s="603"/>
      <c r="V50" s="735"/>
      <c r="W50" s="735"/>
      <c r="X50" s="5" t="s">
        <v>76</v>
      </c>
      <c r="AA50" s="35"/>
      <c r="AB50" s="35"/>
      <c r="AC50" s="35"/>
      <c r="AE50" s="4"/>
      <c r="AG50" s="372" t="s">
        <v>930</v>
      </c>
      <c r="AH50" s="372"/>
      <c r="AI50" s="372"/>
      <c r="AJ50" s="372"/>
      <c r="AK50" s="372"/>
    </row>
    <row r="51" spans="1:42" s="5" customFormat="1" ht="13.5" customHeight="1" x14ac:dyDescent="0.15">
      <c r="A51" s="31"/>
      <c r="I51" s="74" t="s">
        <v>261</v>
      </c>
      <c r="J51" s="664" t="s">
        <v>78</v>
      </c>
      <c r="K51" s="664"/>
      <c r="L51" s="664"/>
      <c r="M51" s="80"/>
      <c r="N51" s="603" t="s">
        <v>75</v>
      </c>
      <c r="O51" s="603"/>
      <c r="P51" s="735"/>
      <c r="Q51" s="735"/>
      <c r="R51" s="5" t="s">
        <v>76</v>
      </c>
      <c r="S51" s="35"/>
      <c r="T51" s="74" t="s">
        <v>261</v>
      </c>
      <c r="U51" s="35" t="s">
        <v>71</v>
      </c>
      <c r="V51" s="35"/>
      <c r="AA51" s="35"/>
      <c r="AB51" s="35"/>
      <c r="AC51" s="35"/>
      <c r="AE51" s="4"/>
      <c r="AG51" s="372" t="s">
        <v>931</v>
      </c>
      <c r="AH51" s="373"/>
      <c r="AI51" s="373"/>
      <c r="AJ51" s="373"/>
      <c r="AK51" s="373"/>
      <c r="AL51" s="64"/>
      <c r="AM51" s="64"/>
      <c r="AN51" s="64"/>
      <c r="AO51" s="64"/>
      <c r="AP51" s="64"/>
    </row>
    <row r="52" spans="1:42" ht="15" customHeight="1" x14ac:dyDescent="0.15">
      <c r="A52" s="36"/>
      <c r="B52" s="43"/>
      <c r="C52" s="753" t="s">
        <v>222</v>
      </c>
      <c r="D52" s="753"/>
      <c r="E52" s="753"/>
      <c r="F52" s="753"/>
      <c r="G52" s="753"/>
      <c r="H52" s="753"/>
      <c r="I52" s="753"/>
      <c r="J52" s="753"/>
      <c r="K52" s="43"/>
      <c r="L52" s="43"/>
      <c r="M52" s="180" t="s">
        <v>261</v>
      </c>
      <c r="N52" s="181" t="s">
        <v>28</v>
      </c>
      <c r="O52" s="43"/>
      <c r="P52" s="43"/>
      <c r="Q52" s="180" t="s">
        <v>261</v>
      </c>
      <c r="R52" s="181" t="s">
        <v>71</v>
      </c>
      <c r="S52" s="43"/>
      <c r="T52" s="43"/>
      <c r="U52" s="43"/>
      <c r="V52" s="43"/>
      <c r="W52" s="43"/>
      <c r="X52" s="43"/>
      <c r="Y52" s="43"/>
      <c r="Z52" s="43"/>
      <c r="AA52" s="43"/>
      <c r="AB52" s="43"/>
      <c r="AC52" s="43"/>
      <c r="AD52" s="43"/>
      <c r="AE52" s="39"/>
      <c r="AG52" s="373" t="s">
        <v>941</v>
      </c>
      <c r="AH52" s="373"/>
      <c r="AI52" s="373"/>
      <c r="AJ52" s="373"/>
      <c r="AK52" s="373"/>
      <c r="AL52" s="64"/>
      <c r="AM52" s="64"/>
      <c r="AN52" s="64"/>
      <c r="AO52" s="64"/>
      <c r="AP52" s="64"/>
    </row>
    <row r="53" spans="1:42" ht="15" customHeight="1" x14ac:dyDescent="0.15">
      <c r="A53" s="36"/>
      <c r="B53" s="701" t="s">
        <v>798</v>
      </c>
      <c r="C53" s="701"/>
      <c r="D53" s="701"/>
      <c r="E53" s="701"/>
      <c r="F53" s="701"/>
      <c r="G53" s="701"/>
      <c r="H53" s="701"/>
      <c r="I53" s="701"/>
      <c r="AE53" s="39"/>
      <c r="AG53" s="372" t="s">
        <v>932</v>
      </c>
      <c r="AH53" s="372"/>
      <c r="AI53" s="372"/>
      <c r="AJ53" s="372"/>
      <c r="AK53" s="372"/>
    </row>
    <row r="54" spans="1:42" s="5" customFormat="1" ht="14.25" customHeight="1" x14ac:dyDescent="0.15">
      <c r="A54" s="31"/>
      <c r="C54" s="5" t="s">
        <v>22</v>
      </c>
      <c r="J54" s="74" t="s">
        <v>261</v>
      </c>
      <c r="K54" s="664" t="s">
        <v>23</v>
      </c>
      <c r="L54" s="664"/>
      <c r="M54" s="664"/>
      <c r="N54" s="664"/>
      <c r="O54" s="664"/>
      <c r="P54" s="664"/>
      <c r="Q54" s="74" t="s">
        <v>261</v>
      </c>
      <c r="R54" s="603" t="s">
        <v>24</v>
      </c>
      <c r="S54" s="603"/>
      <c r="T54" s="603"/>
      <c r="U54" s="603"/>
      <c r="Z54" s="74" t="s">
        <v>261</v>
      </c>
      <c r="AA54" s="586" t="s">
        <v>25</v>
      </c>
      <c r="AB54" s="586"/>
      <c r="AC54" s="586"/>
      <c r="AE54" s="4"/>
      <c r="AG54" s="372" t="s">
        <v>933</v>
      </c>
      <c r="AH54" s="372"/>
      <c r="AI54" s="372"/>
      <c r="AJ54" s="372"/>
      <c r="AK54" s="372"/>
    </row>
    <row r="55" spans="1:42" s="5" customFormat="1" ht="14.25" customHeight="1" x14ac:dyDescent="0.15">
      <c r="A55" s="31"/>
      <c r="C55" s="5" t="s">
        <v>26</v>
      </c>
      <c r="I55" s="739"/>
      <c r="J55" s="739"/>
      <c r="K55" s="739"/>
      <c r="L55" s="739"/>
      <c r="M55" s="739"/>
      <c r="N55" s="739"/>
      <c r="O55" s="739"/>
      <c r="P55" s="739"/>
      <c r="Q55" s="739"/>
      <c r="R55" s="739"/>
      <c r="S55" s="739"/>
      <c r="T55" s="739"/>
      <c r="U55" s="739"/>
      <c r="V55" s="739"/>
      <c r="W55" s="739"/>
      <c r="X55" s="739"/>
      <c r="Y55" s="739"/>
      <c r="Z55" s="739"/>
      <c r="AA55" s="739"/>
      <c r="AB55" s="739"/>
      <c r="AC55" s="739"/>
      <c r="AE55" s="4"/>
      <c r="AG55" s="372" t="s">
        <v>934</v>
      </c>
      <c r="AH55" s="372"/>
      <c r="AI55" s="372"/>
      <c r="AJ55" s="372"/>
      <c r="AK55" s="372"/>
    </row>
    <row r="56" spans="1:42" s="5" customFormat="1" ht="15" customHeight="1" x14ac:dyDescent="0.15">
      <c r="A56" s="31"/>
      <c r="B56" s="11"/>
      <c r="C56" s="11" t="s">
        <v>27</v>
      </c>
      <c r="D56" s="11"/>
      <c r="E56" s="11"/>
      <c r="F56" s="11"/>
      <c r="G56" s="11"/>
      <c r="H56" s="11"/>
      <c r="I56" s="11"/>
      <c r="J56" s="180" t="s">
        <v>261</v>
      </c>
      <c r="K56" s="11" t="s">
        <v>28</v>
      </c>
      <c r="L56" s="11"/>
      <c r="M56" s="753" t="s">
        <v>218</v>
      </c>
      <c r="N56" s="753"/>
      <c r="O56" s="780"/>
      <c r="P56" s="780"/>
      <c r="Q56" s="11" t="s">
        <v>4</v>
      </c>
      <c r="R56" s="780"/>
      <c r="S56" s="780"/>
      <c r="T56" s="11" t="s">
        <v>29</v>
      </c>
      <c r="U56" s="11"/>
      <c r="V56" s="11"/>
      <c r="W56" s="11"/>
      <c r="X56" s="11"/>
      <c r="Y56" s="11"/>
      <c r="Z56" s="180" t="s">
        <v>261</v>
      </c>
      <c r="AA56" s="764" t="s">
        <v>30</v>
      </c>
      <c r="AB56" s="764"/>
      <c r="AC56" s="764"/>
      <c r="AD56" s="11"/>
      <c r="AE56" s="4"/>
      <c r="AG56" s="372" t="s">
        <v>935</v>
      </c>
      <c r="AH56" s="372"/>
      <c r="AI56" s="372"/>
      <c r="AJ56" s="372"/>
      <c r="AK56" s="372"/>
    </row>
    <row r="57" spans="1:42" ht="15" customHeight="1" x14ac:dyDescent="0.15">
      <c r="A57" s="36"/>
      <c r="B57" s="667" t="s">
        <v>799</v>
      </c>
      <c r="C57" s="667"/>
      <c r="D57" s="667"/>
      <c r="E57" s="667"/>
      <c r="F57" s="667"/>
      <c r="G57" s="667"/>
      <c r="H57" s="667"/>
      <c r="I57" s="667"/>
      <c r="J57" s="667"/>
      <c r="K57" s="667"/>
      <c r="L57" s="667"/>
      <c r="AE57" s="39"/>
      <c r="AG57" s="372" t="s">
        <v>936</v>
      </c>
      <c r="AH57" s="372"/>
      <c r="AI57" s="372"/>
      <c r="AJ57" s="372"/>
      <c r="AK57" s="372"/>
    </row>
    <row r="58" spans="1:42" s="5" customFormat="1" ht="12.95" customHeight="1" x14ac:dyDescent="0.15">
      <c r="A58" s="31"/>
      <c r="C58" s="5" t="s">
        <v>80</v>
      </c>
      <c r="J58" s="74" t="s">
        <v>261</v>
      </c>
      <c r="K58" s="5" t="s">
        <v>28</v>
      </c>
      <c r="M58" s="74" t="s">
        <v>261</v>
      </c>
      <c r="N58" s="5" t="s">
        <v>71</v>
      </c>
      <c r="AE58" s="4"/>
      <c r="AG58" s="372" t="s">
        <v>938</v>
      </c>
      <c r="AH58" s="372"/>
      <c r="AI58" s="372"/>
      <c r="AJ58" s="372"/>
      <c r="AK58" s="372"/>
    </row>
    <row r="59" spans="1:42" s="5" customFormat="1" ht="12.95" customHeight="1" x14ac:dyDescent="0.15">
      <c r="A59" s="31"/>
      <c r="C59" s="5" t="s">
        <v>1127</v>
      </c>
      <c r="J59" s="74" t="s">
        <v>261</v>
      </c>
      <c r="K59" s="5" t="s">
        <v>28</v>
      </c>
      <c r="M59" s="74" t="s">
        <v>261</v>
      </c>
      <c r="N59" s="5" t="s">
        <v>71</v>
      </c>
      <c r="AE59" s="4"/>
      <c r="AG59" s="374" t="s">
        <v>937</v>
      </c>
      <c r="AH59" s="372"/>
      <c r="AI59" s="372"/>
      <c r="AJ59" s="372"/>
      <c r="AK59" s="372"/>
    </row>
    <row r="60" spans="1:42" s="5" customFormat="1" ht="12.95" customHeight="1" x14ac:dyDescent="0.15">
      <c r="A60" s="31"/>
      <c r="C60" s="5" t="s">
        <v>81</v>
      </c>
      <c r="J60" s="74" t="s">
        <v>261</v>
      </c>
      <c r="K60" s="5" t="s">
        <v>82</v>
      </c>
      <c r="M60" s="74" t="s">
        <v>261</v>
      </c>
      <c r="N60" s="586" t="s">
        <v>220</v>
      </c>
      <c r="O60" s="586"/>
      <c r="P60" s="586"/>
      <c r="Q60" s="586"/>
      <c r="R60" s="586"/>
      <c r="S60" s="702"/>
      <c r="T60" s="702"/>
      <c r="U60" s="5" t="s">
        <v>4</v>
      </c>
      <c r="V60" s="702"/>
      <c r="W60" s="702"/>
      <c r="X60" s="5" t="s">
        <v>176</v>
      </c>
      <c r="AE60" s="4"/>
      <c r="AG60" s="168" t="s">
        <v>939</v>
      </c>
    </row>
    <row r="61" spans="1:42" s="5" customFormat="1" ht="12.95" customHeight="1" x14ac:dyDescent="0.15">
      <c r="A61" s="40"/>
      <c r="B61" s="11"/>
      <c r="C61" s="11"/>
      <c r="D61" s="11"/>
      <c r="E61" s="11"/>
      <c r="F61" s="11"/>
      <c r="G61" s="11"/>
      <c r="H61" s="11"/>
      <c r="I61" s="11"/>
      <c r="J61" s="180" t="s">
        <v>261</v>
      </c>
      <c r="K61" s="753" t="s">
        <v>83</v>
      </c>
      <c r="L61" s="753"/>
      <c r="M61" s="753"/>
      <c r="N61" s="41"/>
      <c r="O61" s="41"/>
      <c r="P61" s="11"/>
      <c r="Q61" s="41"/>
      <c r="R61" s="41"/>
      <c r="S61" s="11"/>
      <c r="T61" s="11"/>
      <c r="U61" s="11"/>
      <c r="V61" s="11"/>
      <c r="W61" s="11"/>
      <c r="X61" s="11"/>
      <c r="Y61" s="11"/>
      <c r="Z61" s="11"/>
      <c r="AA61" s="11"/>
      <c r="AB61" s="11"/>
      <c r="AC61" s="11"/>
      <c r="AD61" s="11"/>
      <c r="AE61" s="14"/>
      <c r="AG61" s="168" t="s">
        <v>940</v>
      </c>
    </row>
    <row r="62" spans="1:42" customFormat="1" ht="12" customHeight="1" x14ac:dyDescent="0.15">
      <c r="AA62" s="773" t="s">
        <v>170</v>
      </c>
      <c r="AB62" s="773"/>
      <c r="AC62" s="773"/>
      <c r="AD62" s="773"/>
      <c r="AE62" s="773"/>
    </row>
    <row r="63" spans="1:42" s="201" customFormat="1" ht="13.5" customHeight="1" x14ac:dyDescent="0.15">
      <c r="A63" s="199"/>
      <c r="B63" s="774" t="s">
        <v>827</v>
      </c>
      <c r="C63" s="774"/>
      <c r="D63" s="774"/>
      <c r="E63" s="774"/>
      <c r="F63" s="774"/>
      <c r="G63" s="774"/>
      <c r="H63" s="774"/>
      <c r="I63" s="774"/>
      <c r="J63" s="774"/>
      <c r="K63" s="774"/>
      <c r="L63" s="774"/>
      <c r="M63" s="774"/>
      <c r="N63" s="774"/>
      <c r="O63" s="774"/>
      <c r="P63" s="774"/>
      <c r="Q63" s="774"/>
      <c r="R63" s="774"/>
      <c r="S63" s="774"/>
      <c r="T63" s="774"/>
      <c r="U63" s="774"/>
      <c r="V63" s="774"/>
      <c r="W63" s="774"/>
      <c r="X63" s="774"/>
      <c r="Y63" s="774"/>
      <c r="Z63" s="774"/>
      <c r="AA63" s="774"/>
      <c r="AB63" s="774"/>
      <c r="AC63" s="774"/>
      <c r="AD63" s="774"/>
      <c r="AE63" s="200"/>
    </row>
    <row r="64" spans="1:42" s="5" customFormat="1" ht="12" customHeight="1" x14ac:dyDescent="0.15">
      <c r="A64" s="31"/>
      <c r="B64" s="667" t="s">
        <v>804</v>
      </c>
      <c r="C64" s="667"/>
      <c r="D64" s="667"/>
      <c r="E64" s="667"/>
      <c r="F64" s="667"/>
      <c r="G64" s="667"/>
      <c r="H64" s="667"/>
      <c r="AE64" s="4"/>
    </row>
    <row r="65" spans="1:43" s="203" customFormat="1" ht="12" customHeight="1" x14ac:dyDescent="0.15">
      <c r="A65" s="202"/>
      <c r="B65" s="203" t="s">
        <v>163</v>
      </c>
      <c r="AE65" s="204"/>
    </row>
    <row r="66" spans="1:43" s="5" customFormat="1" ht="12" customHeight="1" x14ac:dyDescent="0.15">
      <c r="A66" s="31"/>
      <c r="C66" s="64" t="s">
        <v>49</v>
      </c>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E66" s="4"/>
    </row>
    <row r="67" spans="1:43" s="5" customFormat="1" ht="12" customHeight="1" x14ac:dyDescent="0.15">
      <c r="A67" s="31"/>
      <c r="C67" s="67"/>
      <c r="D67" s="64"/>
      <c r="E67" s="64"/>
      <c r="F67" s="64" t="s">
        <v>50</v>
      </c>
      <c r="G67" s="755"/>
      <c r="H67" s="755"/>
      <c r="I67" s="64" t="s">
        <v>16</v>
      </c>
      <c r="J67" s="746" t="s">
        <v>273</v>
      </c>
      <c r="K67" s="746"/>
      <c r="L67" s="746"/>
      <c r="M67" s="64" t="str">
        <f>IF(G67="一級","","（")</f>
        <v>（</v>
      </c>
      <c r="N67" s="770"/>
      <c r="O67" s="770"/>
      <c r="P67" s="770"/>
      <c r="Q67" s="746" t="str">
        <f>IF(G67="一級","（　 大臣　）",(IF(G67="二級","知事　　　）","）")))</f>
        <v>）</v>
      </c>
      <c r="R67" s="746"/>
      <c r="S67" s="746"/>
      <c r="T67" s="746"/>
      <c r="U67" s="742" t="s">
        <v>286</v>
      </c>
      <c r="V67" s="742"/>
      <c r="W67" s="742"/>
      <c r="X67" s="702"/>
      <c r="Y67" s="702"/>
      <c r="Z67" s="702"/>
      <c r="AA67" s="702"/>
      <c r="AB67" s="702"/>
      <c r="AC67" s="64" t="s">
        <v>53</v>
      </c>
      <c r="AE67" s="4"/>
    </row>
    <row r="68" spans="1:43" s="5" customFormat="1" ht="12" customHeight="1" x14ac:dyDescent="0.15">
      <c r="A68" s="31"/>
      <c r="C68" s="64" t="s">
        <v>54</v>
      </c>
      <c r="D68" s="64"/>
      <c r="E68" s="64"/>
      <c r="F68" s="64"/>
      <c r="G68" s="64" t="s">
        <v>156</v>
      </c>
      <c r="H68" s="64"/>
      <c r="I68" s="64"/>
      <c r="J68" s="64"/>
      <c r="K68" s="64"/>
      <c r="L68" s="64"/>
      <c r="M68" s="64"/>
      <c r="N68" s="64"/>
      <c r="O68" s="64"/>
      <c r="P68" s="64"/>
      <c r="Q68" s="64"/>
      <c r="R68" s="64"/>
      <c r="S68" s="64"/>
      <c r="T68" s="64"/>
      <c r="U68" s="64"/>
      <c r="V68" s="742" t="s">
        <v>55</v>
      </c>
      <c r="W68" s="742"/>
      <c r="X68" s="702"/>
      <c r="Y68" s="702"/>
      <c r="Z68" s="702"/>
      <c r="AA68" s="702"/>
      <c r="AB68" s="702"/>
      <c r="AC68" s="64" t="s">
        <v>53</v>
      </c>
      <c r="AE68" s="4"/>
      <c r="AG68" s="722" t="s">
        <v>955</v>
      </c>
      <c r="AH68" s="723"/>
      <c r="AI68" s="723"/>
      <c r="AJ68" s="723"/>
      <c r="AK68" s="723"/>
      <c r="AL68" s="723"/>
      <c r="AM68" s="723"/>
      <c r="AN68" s="723"/>
      <c r="AO68" s="723"/>
      <c r="AP68" s="723"/>
      <c r="AQ68" s="724"/>
    </row>
    <row r="69" spans="1:43" s="5" customFormat="1" ht="12" customHeight="1" x14ac:dyDescent="0.15">
      <c r="A69" s="31"/>
      <c r="C69" s="743" t="s">
        <v>56</v>
      </c>
      <c r="D69" s="744"/>
      <c r="E69" s="744"/>
      <c r="F69" s="744"/>
      <c r="G69" s="744"/>
      <c r="H69" s="744"/>
      <c r="I69" s="744"/>
      <c r="J69" s="666" t="str">
        <f>IF(AL70="",PHONETIC(J70),AL70)</f>
        <v/>
      </c>
      <c r="K69" s="666"/>
      <c r="L69" s="666"/>
      <c r="M69" s="666"/>
      <c r="N69" s="666"/>
      <c r="O69" s="666"/>
      <c r="P69" s="666"/>
      <c r="Q69" s="666"/>
      <c r="R69" s="666"/>
      <c r="S69" s="666"/>
      <c r="T69" s="666"/>
      <c r="U69" s="666"/>
      <c r="V69" s="666"/>
      <c r="W69" s="666"/>
      <c r="X69" s="666"/>
      <c r="Y69" s="666"/>
      <c r="Z69" s="666"/>
      <c r="AA69" s="666"/>
      <c r="AB69" s="666"/>
      <c r="AC69" s="666"/>
      <c r="AE69" s="4"/>
      <c r="AG69" s="725"/>
      <c r="AH69" s="726"/>
      <c r="AI69" s="726"/>
      <c r="AJ69" s="726"/>
      <c r="AK69" s="726"/>
      <c r="AL69" s="726"/>
      <c r="AM69" s="726"/>
      <c r="AN69" s="726"/>
      <c r="AO69" s="726"/>
      <c r="AP69" s="726"/>
      <c r="AQ69" s="727"/>
    </row>
    <row r="70" spans="1:43" s="5" customFormat="1" ht="12" customHeight="1" x14ac:dyDescent="0.15">
      <c r="A70" s="31"/>
      <c r="C70" s="64" t="s">
        <v>57</v>
      </c>
      <c r="D70" s="64"/>
      <c r="E70" s="64"/>
      <c r="F70" s="64"/>
      <c r="G70" s="64"/>
      <c r="H70" s="64"/>
      <c r="I70" s="64"/>
      <c r="J70" s="739"/>
      <c r="K70" s="739"/>
      <c r="L70" s="739"/>
      <c r="M70" s="739"/>
      <c r="N70" s="739"/>
      <c r="O70" s="739"/>
      <c r="P70" s="739"/>
      <c r="Q70" s="739"/>
      <c r="R70" s="739"/>
      <c r="S70" s="739"/>
      <c r="T70" s="739"/>
      <c r="U70" s="739"/>
      <c r="V70" s="739"/>
      <c r="W70" s="739"/>
      <c r="X70" s="739"/>
      <c r="Y70" s="739"/>
      <c r="Z70" s="739"/>
      <c r="AA70" s="739"/>
      <c r="AB70" s="739"/>
      <c r="AC70" s="739"/>
      <c r="AE70" s="4"/>
      <c r="AG70" s="685" t="s">
        <v>954</v>
      </c>
      <c r="AH70" s="686"/>
      <c r="AI70" s="686"/>
      <c r="AJ70" s="686"/>
      <c r="AK70" s="687"/>
      <c r="AL70" s="728"/>
      <c r="AM70" s="728"/>
      <c r="AN70" s="728"/>
      <c r="AO70" s="728"/>
      <c r="AP70" s="728"/>
      <c r="AQ70" s="729"/>
    </row>
    <row r="71" spans="1:43" s="5" customFormat="1" ht="12" customHeight="1" x14ac:dyDescent="0.15">
      <c r="A71" s="31"/>
      <c r="C71" s="58" t="s">
        <v>58</v>
      </c>
      <c r="D71" s="58"/>
      <c r="E71" s="58"/>
      <c r="F71" s="58"/>
      <c r="G71" s="58"/>
      <c r="H71" s="64"/>
      <c r="I71" s="64"/>
      <c r="J71" s="739"/>
      <c r="K71" s="739"/>
      <c r="L71" s="739"/>
      <c r="M71" s="739"/>
      <c r="N71" s="739"/>
      <c r="O71" s="739"/>
      <c r="P71" s="739"/>
      <c r="Q71" s="739"/>
      <c r="R71" s="739"/>
      <c r="S71" s="739"/>
      <c r="T71" s="739"/>
      <c r="U71" s="739"/>
      <c r="V71" s="739"/>
      <c r="W71" s="739"/>
      <c r="X71" s="739"/>
      <c r="Y71" s="739"/>
      <c r="Z71" s="739"/>
      <c r="AA71" s="739"/>
      <c r="AB71" s="739"/>
      <c r="AC71" s="739"/>
      <c r="AE71" s="4"/>
      <c r="AG71" s="690"/>
      <c r="AH71" s="691"/>
      <c r="AI71" s="691"/>
      <c r="AJ71" s="691"/>
      <c r="AK71" s="692"/>
      <c r="AL71" s="730"/>
      <c r="AM71" s="730"/>
      <c r="AN71" s="730"/>
      <c r="AO71" s="730"/>
      <c r="AP71" s="730"/>
      <c r="AQ71" s="731"/>
    </row>
    <row r="72" spans="1:43" s="5" customFormat="1" ht="12" customHeight="1" x14ac:dyDescent="0.15">
      <c r="A72" s="31"/>
      <c r="C72" s="67"/>
      <c r="D72" s="64"/>
      <c r="E72" s="64"/>
      <c r="F72" s="64" t="s">
        <v>50</v>
      </c>
      <c r="G72" s="755"/>
      <c r="H72" s="755"/>
      <c r="I72" s="64" t="s">
        <v>16</v>
      </c>
      <c r="J72" s="743" t="s">
        <v>59</v>
      </c>
      <c r="K72" s="743"/>
      <c r="L72" s="743"/>
      <c r="M72" s="743"/>
      <c r="N72" s="743"/>
      <c r="O72" s="64" t="s">
        <v>50</v>
      </c>
      <c r="P72" s="755"/>
      <c r="Q72" s="755"/>
      <c r="R72" s="755"/>
      <c r="S72" s="67" t="s">
        <v>16</v>
      </c>
      <c r="T72" s="742" t="s">
        <v>287</v>
      </c>
      <c r="U72" s="742"/>
      <c r="V72" s="742"/>
      <c r="W72" s="742"/>
      <c r="X72" s="702"/>
      <c r="Y72" s="702"/>
      <c r="Z72" s="702"/>
      <c r="AA72" s="702"/>
      <c r="AB72" s="702"/>
      <c r="AC72" s="64" t="s">
        <v>53</v>
      </c>
      <c r="AE72" s="4"/>
    </row>
    <row r="73" spans="1:43" s="5" customFormat="1" ht="12" customHeight="1" x14ac:dyDescent="0.15">
      <c r="A73" s="31"/>
      <c r="C73" s="64" t="s">
        <v>61</v>
      </c>
      <c r="D73" s="64"/>
      <c r="E73" s="64"/>
      <c r="F73" s="64"/>
      <c r="G73" s="64"/>
      <c r="H73" s="68"/>
      <c r="I73" s="68"/>
      <c r="J73" s="68" t="s">
        <v>262</v>
      </c>
      <c r="K73" s="740"/>
      <c r="L73" s="740"/>
      <c r="M73" s="740"/>
      <c r="N73" s="740"/>
      <c r="O73" s="740"/>
      <c r="P73" s="740"/>
      <c r="Q73" s="740"/>
      <c r="R73" s="740"/>
      <c r="S73" s="740"/>
      <c r="T73" s="740"/>
      <c r="U73" s="740"/>
      <c r="V73" s="740"/>
      <c r="W73" s="740"/>
      <c r="X73" s="740"/>
      <c r="Y73" s="740"/>
      <c r="Z73" s="740"/>
      <c r="AA73" s="740"/>
      <c r="AB73" s="740"/>
      <c r="AC73" s="740"/>
      <c r="AE73" s="4"/>
    </row>
    <row r="74" spans="1:43" s="5" customFormat="1" ht="12" customHeight="1" x14ac:dyDescent="0.15">
      <c r="A74" s="31"/>
      <c r="C74" s="58" t="s">
        <v>62</v>
      </c>
      <c r="D74" s="58"/>
      <c r="E74" s="58"/>
      <c r="F74" s="58"/>
      <c r="G74" s="58"/>
      <c r="H74" s="64"/>
      <c r="I74" s="64"/>
      <c r="J74" s="739"/>
      <c r="K74" s="739"/>
      <c r="L74" s="739"/>
      <c r="M74" s="739"/>
      <c r="N74" s="739"/>
      <c r="O74" s="739"/>
      <c r="P74" s="739"/>
      <c r="Q74" s="739"/>
      <c r="R74" s="739"/>
      <c r="S74" s="739"/>
      <c r="T74" s="739"/>
      <c r="U74" s="739"/>
      <c r="V74" s="739"/>
      <c r="W74" s="739"/>
      <c r="X74" s="739"/>
      <c r="Y74" s="739"/>
      <c r="Z74" s="739"/>
      <c r="AA74" s="739"/>
      <c r="AB74" s="739"/>
      <c r="AC74" s="739"/>
      <c r="AE74" s="4"/>
      <c r="AG74" s="60" t="s">
        <v>274</v>
      </c>
      <c r="AH74" s="64"/>
      <c r="AI74" s="64"/>
      <c r="AJ74" s="64"/>
      <c r="AK74" s="64"/>
      <c r="AL74" s="64"/>
      <c r="AM74" s="64"/>
      <c r="AN74" s="64"/>
      <c r="AO74" s="64"/>
      <c r="AP74" s="64"/>
    </row>
    <row r="75" spans="1:43" s="5" customFormat="1" ht="12" customHeight="1" x14ac:dyDescent="0.15">
      <c r="A75" s="31"/>
      <c r="B75" s="184"/>
      <c r="C75" s="69" t="s">
        <v>63</v>
      </c>
      <c r="D75" s="69"/>
      <c r="E75" s="69"/>
      <c r="F75" s="69"/>
      <c r="G75" s="69"/>
      <c r="H75" s="69"/>
      <c r="I75" s="69"/>
      <c r="J75" s="741"/>
      <c r="K75" s="741"/>
      <c r="L75" s="741"/>
      <c r="M75" s="741"/>
      <c r="N75" s="741"/>
      <c r="O75" s="741"/>
      <c r="P75" s="741"/>
      <c r="Q75" s="741"/>
      <c r="R75" s="741"/>
      <c r="S75" s="741"/>
      <c r="T75" s="741"/>
      <c r="U75" s="741"/>
      <c r="V75" s="741"/>
      <c r="W75" s="741"/>
      <c r="X75" s="741"/>
      <c r="Y75" s="741"/>
      <c r="Z75" s="741"/>
      <c r="AA75" s="741"/>
      <c r="AB75" s="741"/>
      <c r="AC75" s="741"/>
      <c r="AD75" s="184"/>
      <c r="AE75" s="4"/>
      <c r="AG75" s="69"/>
      <c r="AH75" s="69"/>
      <c r="AI75" s="69"/>
      <c r="AJ75" s="69"/>
      <c r="AK75" s="69"/>
      <c r="AL75" s="69"/>
      <c r="AM75" s="69"/>
      <c r="AN75" s="69"/>
      <c r="AO75" s="69"/>
      <c r="AP75" s="69"/>
    </row>
    <row r="76" spans="1:43" s="5" customFormat="1" ht="12" customHeight="1" x14ac:dyDescent="0.15">
      <c r="A76" s="31"/>
      <c r="B76" s="205" t="s">
        <v>164</v>
      </c>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E76" s="4"/>
    </row>
    <row r="77" spans="1:43" s="5" customFormat="1" ht="12" customHeight="1" x14ac:dyDescent="0.15">
      <c r="A77" s="31"/>
      <c r="C77" s="64" t="s">
        <v>49</v>
      </c>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E77" s="4"/>
    </row>
    <row r="78" spans="1:43" s="5" customFormat="1" ht="12" customHeight="1" x14ac:dyDescent="0.15">
      <c r="A78" s="31"/>
      <c r="C78" s="67"/>
      <c r="D78" s="64"/>
      <c r="E78" s="64"/>
      <c r="F78" s="64" t="s">
        <v>50</v>
      </c>
      <c r="G78" s="755"/>
      <c r="H78" s="755"/>
      <c r="I78" s="64" t="s">
        <v>16</v>
      </c>
      <c r="J78" s="746" t="s">
        <v>273</v>
      </c>
      <c r="K78" s="746"/>
      <c r="L78" s="746"/>
      <c r="M78" s="64" t="str">
        <f>IF(G78="一級","","（")</f>
        <v>（</v>
      </c>
      <c r="N78" s="770"/>
      <c r="O78" s="770"/>
      <c r="P78" s="770"/>
      <c r="Q78" s="746" t="str">
        <f>IF(G78="一級","（　 大臣　）",(IF(G78="二級","知事　　　）","）")))</f>
        <v>）</v>
      </c>
      <c r="R78" s="746"/>
      <c r="S78" s="746"/>
      <c r="T78" s="746"/>
      <c r="U78" s="742" t="s">
        <v>1085</v>
      </c>
      <c r="V78" s="742"/>
      <c r="W78" s="742"/>
      <c r="X78" s="702"/>
      <c r="Y78" s="702"/>
      <c r="Z78" s="702"/>
      <c r="AA78" s="702"/>
      <c r="AB78" s="702"/>
      <c r="AC78" s="64" t="s">
        <v>53</v>
      </c>
      <c r="AE78" s="4"/>
    </row>
    <row r="79" spans="1:43" s="5" customFormat="1" ht="12" customHeight="1" x14ac:dyDescent="0.15">
      <c r="A79" s="31"/>
      <c r="C79" s="64" t="s">
        <v>54</v>
      </c>
      <c r="D79" s="64"/>
      <c r="E79" s="64"/>
      <c r="F79" s="64"/>
      <c r="G79" s="64" t="s">
        <v>156</v>
      </c>
      <c r="H79" s="64"/>
      <c r="I79" s="64"/>
      <c r="J79" s="64"/>
      <c r="K79" s="64"/>
      <c r="L79" s="64"/>
      <c r="M79" s="64"/>
      <c r="N79" s="64"/>
      <c r="O79" s="64"/>
      <c r="P79" s="64"/>
      <c r="Q79" s="64"/>
      <c r="R79" s="64"/>
      <c r="S79" s="64"/>
      <c r="T79" s="64"/>
      <c r="U79" s="64"/>
      <c r="V79" s="742" t="s">
        <v>55</v>
      </c>
      <c r="W79" s="742"/>
      <c r="X79" s="702"/>
      <c r="Y79" s="702"/>
      <c r="Z79" s="702"/>
      <c r="AA79" s="702"/>
      <c r="AB79" s="702"/>
      <c r="AC79" s="64" t="s">
        <v>53</v>
      </c>
      <c r="AE79" s="4"/>
      <c r="AG79" s="722" t="s">
        <v>955</v>
      </c>
      <c r="AH79" s="723"/>
      <c r="AI79" s="723"/>
      <c r="AJ79" s="723"/>
      <c r="AK79" s="723"/>
      <c r="AL79" s="723"/>
      <c r="AM79" s="723"/>
      <c r="AN79" s="723"/>
      <c r="AO79" s="723"/>
      <c r="AP79" s="723"/>
      <c r="AQ79" s="724"/>
    </row>
    <row r="80" spans="1:43" s="5" customFormat="1" ht="12" customHeight="1" x14ac:dyDescent="0.15">
      <c r="A80" s="31"/>
      <c r="C80" s="743" t="s">
        <v>56</v>
      </c>
      <c r="D80" s="744"/>
      <c r="E80" s="744"/>
      <c r="F80" s="744"/>
      <c r="G80" s="744"/>
      <c r="H80" s="744"/>
      <c r="I80" s="744"/>
      <c r="J80" s="666" t="str">
        <f>IF(AL81="",PHONETIC(J81),AL81)</f>
        <v/>
      </c>
      <c r="K80" s="666"/>
      <c r="L80" s="666"/>
      <c r="M80" s="666"/>
      <c r="N80" s="666"/>
      <c r="O80" s="666"/>
      <c r="P80" s="666"/>
      <c r="Q80" s="666"/>
      <c r="R80" s="666"/>
      <c r="S80" s="666"/>
      <c r="T80" s="666"/>
      <c r="U80" s="666"/>
      <c r="V80" s="666"/>
      <c r="W80" s="666"/>
      <c r="X80" s="666"/>
      <c r="Y80" s="666"/>
      <c r="Z80" s="666"/>
      <c r="AA80" s="666"/>
      <c r="AB80" s="666"/>
      <c r="AC80" s="666"/>
      <c r="AE80" s="4"/>
      <c r="AG80" s="725"/>
      <c r="AH80" s="726"/>
      <c r="AI80" s="726"/>
      <c r="AJ80" s="726"/>
      <c r="AK80" s="726"/>
      <c r="AL80" s="726"/>
      <c r="AM80" s="726"/>
      <c r="AN80" s="726"/>
      <c r="AO80" s="726"/>
      <c r="AP80" s="726"/>
      <c r="AQ80" s="727"/>
    </row>
    <row r="81" spans="1:43" s="5" customFormat="1" ht="12" customHeight="1" x14ac:dyDescent="0.15">
      <c r="A81" s="31"/>
      <c r="C81" s="64" t="s">
        <v>57</v>
      </c>
      <c r="D81" s="64"/>
      <c r="E81" s="64"/>
      <c r="F81" s="64"/>
      <c r="G81" s="64"/>
      <c r="H81" s="64"/>
      <c r="I81" s="64"/>
      <c r="J81" s="739"/>
      <c r="K81" s="739"/>
      <c r="L81" s="739"/>
      <c r="M81" s="739"/>
      <c r="N81" s="739"/>
      <c r="O81" s="739"/>
      <c r="P81" s="739"/>
      <c r="Q81" s="739"/>
      <c r="R81" s="739"/>
      <c r="S81" s="739"/>
      <c r="T81" s="739"/>
      <c r="U81" s="739"/>
      <c r="V81" s="739"/>
      <c r="W81" s="739"/>
      <c r="X81" s="739"/>
      <c r="Y81" s="739"/>
      <c r="Z81" s="739"/>
      <c r="AA81" s="739"/>
      <c r="AB81" s="739"/>
      <c r="AC81" s="739"/>
      <c r="AE81" s="4"/>
      <c r="AG81" s="685" t="s">
        <v>954</v>
      </c>
      <c r="AH81" s="686"/>
      <c r="AI81" s="686"/>
      <c r="AJ81" s="686"/>
      <c r="AK81" s="687"/>
      <c r="AL81" s="728"/>
      <c r="AM81" s="728"/>
      <c r="AN81" s="728"/>
      <c r="AO81" s="728"/>
      <c r="AP81" s="728"/>
      <c r="AQ81" s="729"/>
    </row>
    <row r="82" spans="1:43" s="5" customFormat="1" ht="12" customHeight="1" x14ac:dyDescent="0.15">
      <c r="A82" s="31"/>
      <c r="C82" s="752" t="s">
        <v>58</v>
      </c>
      <c r="D82" s="752"/>
      <c r="E82" s="752"/>
      <c r="F82" s="752"/>
      <c r="G82" s="752"/>
      <c r="H82" s="64"/>
      <c r="I82" s="64"/>
      <c r="J82" s="670"/>
      <c r="K82" s="670"/>
      <c r="L82" s="670"/>
      <c r="M82" s="670"/>
      <c r="N82" s="670"/>
      <c r="O82" s="670"/>
      <c r="P82" s="670"/>
      <c r="Q82" s="670"/>
      <c r="R82" s="670"/>
      <c r="S82" s="670"/>
      <c r="T82" s="670"/>
      <c r="U82" s="670"/>
      <c r="V82" s="670"/>
      <c r="W82" s="670"/>
      <c r="X82" s="670"/>
      <c r="Y82" s="670"/>
      <c r="Z82" s="670"/>
      <c r="AA82" s="670"/>
      <c r="AB82" s="670"/>
      <c r="AC82" s="670"/>
      <c r="AE82" s="4"/>
      <c r="AG82" s="690"/>
      <c r="AH82" s="691"/>
      <c r="AI82" s="691"/>
      <c r="AJ82" s="691"/>
      <c r="AK82" s="692"/>
      <c r="AL82" s="730"/>
      <c r="AM82" s="730"/>
      <c r="AN82" s="730"/>
      <c r="AO82" s="730"/>
      <c r="AP82" s="730"/>
      <c r="AQ82" s="731"/>
    </row>
    <row r="83" spans="1:43" s="5" customFormat="1" ht="12" customHeight="1" x14ac:dyDescent="0.15">
      <c r="A83" s="31"/>
      <c r="C83" s="67"/>
      <c r="D83" s="64"/>
      <c r="E83" s="64"/>
      <c r="F83" s="64" t="s">
        <v>50</v>
      </c>
      <c r="G83" s="755"/>
      <c r="H83" s="755"/>
      <c r="I83" s="64" t="s">
        <v>16</v>
      </c>
      <c r="J83" s="743" t="s">
        <v>59</v>
      </c>
      <c r="K83" s="743"/>
      <c r="L83" s="743"/>
      <c r="M83" s="743"/>
      <c r="N83" s="743"/>
      <c r="O83" s="64" t="s">
        <v>50</v>
      </c>
      <c r="P83" s="755"/>
      <c r="Q83" s="755"/>
      <c r="R83" s="755"/>
      <c r="S83" s="67" t="s">
        <v>16</v>
      </c>
      <c r="T83" s="746" t="s">
        <v>1089</v>
      </c>
      <c r="U83" s="746"/>
      <c r="V83" s="746"/>
      <c r="W83" s="746"/>
      <c r="X83" s="702"/>
      <c r="Y83" s="702"/>
      <c r="Z83" s="702"/>
      <c r="AA83" s="702"/>
      <c r="AB83" s="702"/>
      <c r="AC83" s="64" t="s">
        <v>53</v>
      </c>
      <c r="AE83" s="4"/>
    </row>
    <row r="84" spans="1:43" s="5" customFormat="1" ht="12" customHeight="1" x14ac:dyDescent="0.15">
      <c r="A84" s="31"/>
      <c r="C84" s="64" t="s">
        <v>61</v>
      </c>
      <c r="D84" s="64"/>
      <c r="E84" s="64"/>
      <c r="F84" s="64"/>
      <c r="G84" s="64"/>
      <c r="H84" s="68"/>
      <c r="I84" s="68"/>
      <c r="J84" s="68" t="s">
        <v>262</v>
      </c>
      <c r="K84" s="740"/>
      <c r="L84" s="740"/>
      <c r="M84" s="740"/>
      <c r="N84" s="740"/>
      <c r="O84" s="740"/>
      <c r="P84" s="740"/>
      <c r="Q84" s="740"/>
      <c r="R84" s="740"/>
      <c r="S84" s="740"/>
      <c r="T84" s="740"/>
      <c r="U84" s="740"/>
      <c r="V84" s="740"/>
      <c r="W84" s="740"/>
      <c r="X84" s="740"/>
      <c r="Y84" s="740"/>
      <c r="Z84" s="740"/>
      <c r="AA84" s="740"/>
      <c r="AB84" s="740"/>
      <c r="AC84" s="740"/>
      <c r="AE84" s="4"/>
    </row>
    <row r="85" spans="1:43" s="5" customFormat="1" ht="12" customHeight="1" x14ac:dyDescent="0.15">
      <c r="A85" s="31"/>
      <c r="C85" s="58" t="s">
        <v>62</v>
      </c>
      <c r="D85" s="58"/>
      <c r="E85" s="58"/>
      <c r="F85" s="58"/>
      <c r="G85" s="58"/>
      <c r="H85" s="64"/>
      <c r="I85" s="64"/>
      <c r="J85" s="767"/>
      <c r="K85" s="670"/>
      <c r="L85" s="670"/>
      <c r="M85" s="670"/>
      <c r="N85" s="670"/>
      <c r="O85" s="670"/>
      <c r="P85" s="670"/>
      <c r="Q85" s="670"/>
      <c r="R85" s="670"/>
      <c r="S85" s="670"/>
      <c r="T85" s="670"/>
      <c r="U85" s="670"/>
      <c r="V85" s="670"/>
      <c r="W85" s="670"/>
      <c r="X85" s="670"/>
      <c r="Y85" s="670"/>
      <c r="Z85" s="670"/>
      <c r="AA85" s="670"/>
      <c r="AB85" s="670"/>
      <c r="AC85" s="670"/>
      <c r="AE85" s="4"/>
      <c r="AG85" s="60" t="s">
        <v>274</v>
      </c>
      <c r="AH85" s="64"/>
      <c r="AI85" s="64"/>
      <c r="AJ85" s="64"/>
      <c r="AK85" s="64"/>
      <c r="AL85" s="64"/>
      <c r="AM85" s="64"/>
      <c r="AN85" s="64"/>
      <c r="AO85" s="64"/>
      <c r="AP85" s="64"/>
    </row>
    <row r="86" spans="1:43" s="5" customFormat="1" ht="15" customHeight="1" x14ac:dyDescent="0.15">
      <c r="A86" s="31"/>
      <c r="B86" s="186"/>
      <c r="C86" s="187" t="s">
        <v>63</v>
      </c>
      <c r="D86" s="187"/>
      <c r="E86" s="187"/>
      <c r="F86" s="187"/>
      <c r="G86" s="187"/>
      <c r="H86" s="187"/>
      <c r="I86" s="187"/>
      <c r="J86" s="768"/>
      <c r="K86" s="768"/>
      <c r="L86" s="768"/>
      <c r="M86" s="768"/>
      <c r="N86" s="768"/>
      <c r="O86" s="768"/>
      <c r="P86" s="768"/>
      <c r="Q86" s="768"/>
      <c r="R86" s="768"/>
      <c r="S86" s="768"/>
      <c r="T86" s="768"/>
      <c r="U86" s="768"/>
      <c r="V86" s="768"/>
      <c r="W86" s="768"/>
      <c r="X86" s="768"/>
      <c r="Y86" s="768"/>
      <c r="Z86" s="768"/>
      <c r="AA86" s="768"/>
      <c r="AB86" s="768"/>
      <c r="AC86" s="768"/>
      <c r="AD86" s="186"/>
      <c r="AE86" s="4"/>
      <c r="AG86" s="64"/>
      <c r="AH86" s="64"/>
      <c r="AI86" s="64"/>
      <c r="AJ86" s="64"/>
      <c r="AK86" s="64"/>
      <c r="AL86" s="64"/>
      <c r="AM86" s="64"/>
      <c r="AN86" s="64"/>
      <c r="AO86" s="64"/>
      <c r="AP86" s="64"/>
    </row>
    <row r="87" spans="1:43" s="190" customFormat="1" ht="15" customHeight="1" x14ac:dyDescent="0.2">
      <c r="A87" s="191"/>
      <c r="B87" s="756" t="s">
        <v>805</v>
      </c>
      <c r="C87" s="756"/>
      <c r="D87" s="756"/>
      <c r="E87" s="756"/>
      <c r="F87" s="756"/>
      <c r="G87" s="756"/>
      <c r="H87" s="756"/>
      <c r="AE87" s="192"/>
    </row>
    <row r="88" spans="1:43" s="5" customFormat="1" ht="12.6" customHeight="1" x14ac:dyDescent="0.15">
      <c r="A88" s="31"/>
      <c r="C88" s="586" t="s">
        <v>84</v>
      </c>
      <c r="D88" s="586"/>
      <c r="E88" s="586"/>
      <c r="F88" s="586"/>
      <c r="G88" s="586"/>
      <c r="H88" s="586"/>
      <c r="I88" s="586"/>
      <c r="J88" s="586"/>
      <c r="K88" s="586"/>
      <c r="L88" s="586"/>
      <c r="M88" s="74" t="s">
        <v>261</v>
      </c>
      <c r="N88" s="586" t="s">
        <v>232</v>
      </c>
      <c r="O88" s="586"/>
      <c r="P88" s="586"/>
      <c r="Q88" s="586"/>
      <c r="R88" s="586"/>
      <c r="S88" s="586"/>
      <c r="T88" s="665"/>
      <c r="U88" s="80"/>
      <c r="V88" s="5" t="s">
        <v>85</v>
      </c>
      <c r="Z88" s="35"/>
      <c r="AE88" s="4"/>
      <c r="AG88" s="5" t="s">
        <v>942</v>
      </c>
    </row>
    <row r="89" spans="1:43" s="5" customFormat="1" ht="12.6" customHeight="1" x14ac:dyDescent="0.15">
      <c r="A89" s="31"/>
      <c r="C89" s="586"/>
      <c r="D89" s="586"/>
      <c r="E89" s="586"/>
      <c r="F89" s="586"/>
      <c r="G89" s="586"/>
      <c r="H89" s="586"/>
      <c r="I89" s="586"/>
      <c r="J89" s="586"/>
      <c r="K89" s="586"/>
      <c r="L89" s="586"/>
      <c r="M89" s="74" t="s">
        <v>261</v>
      </c>
      <c r="N89" s="667" t="s">
        <v>272</v>
      </c>
      <c r="O89" s="667"/>
      <c r="P89" s="667"/>
      <c r="Q89" s="667"/>
      <c r="R89" s="667"/>
      <c r="S89" s="667"/>
      <c r="T89" s="754"/>
      <c r="U89" s="80"/>
      <c r="V89" s="5" t="s">
        <v>85</v>
      </c>
      <c r="W89" s="74" t="s">
        <v>261</v>
      </c>
      <c r="X89" s="5" t="s">
        <v>86</v>
      </c>
      <c r="Z89" s="35"/>
      <c r="AE89" s="4"/>
    </row>
    <row r="90" spans="1:43" s="5" customFormat="1" ht="12.6" customHeight="1" x14ac:dyDescent="0.15">
      <c r="A90" s="31"/>
      <c r="M90" s="74" t="s">
        <v>261</v>
      </c>
      <c r="N90" s="664" t="s">
        <v>108</v>
      </c>
      <c r="O90" s="664"/>
      <c r="P90" s="664"/>
      <c r="Q90" s="668"/>
      <c r="R90" s="669"/>
      <c r="S90" s="669"/>
      <c r="T90" s="669"/>
      <c r="U90" s="669"/>
      <c r="V90" s="669"/>
      <c r="W90" s="669"/>
      <c r="X90" s="669"/>
      <c r="Y90" s="669"/>
      <c r="Z90" s="669"/>
      <c r="AA90" s="35"/>
      <c r="AB90" s="35" t="s">
        <v>161</v>
      </c>
      <c r="AC90" s="35"/>
      <c r="AE90" s="4"/>
    </row>
    <row r="91" spans="1:43" s="5" customFormat="1" ht="12.6" customHeight="1" x14ac:dyDescent="0.15">
      <c r="A91" s="31"/>
      <c r="C91" s="593" t="s">
        <v>87</v>
      </c>
      <c r="D91" s="593"/>
      <c r="E91" s="593"/>
      <c r="F91" s="593"/>
      <c r="G91" s="593"/>
      <c r="H91" s="593"/>
      <c r="I91" s="593"/>
      <c r="J91" s="593"/>
      <c r="K91" s="593"/>
      <c r="L91" s="593"/>
      <c r="M91" s="593"/>
      <c r="N91" s="593"/>
      <c r="O91" s="74" t="s">
        <v>261</v>
      </c>
      <c r="P91" s="664" t="s">
        <v>88</v>
      </c>
      <c r="Q91" s="664"/>
      <c r="R91" s="664"/>
      <c r="S91" s="80"/>
      <c r="T91" s="603" t="s">
        <v>89</v>
      </c>
      <c r="U91" s="603"/>
      <c r="V91" s="74" t="s">
        <v>261</v>
      </c>
      <c r="W91" s="664" t="s">
        <v>162</v>
      </c>
      <c r="X91" s="664"/>
      <c r="Y91" s="664"/>
      <c r="Z91" s="80"/>
      <c r="AA91" s="603" t="s">
        <v>89</v>
      </c>
      <c r="AB91" s="603"/>
      <c r="AE91" s="4"/>
    </row>
    <row r="92" spans="1:43" s="5" customFormat="1" ht="12.6" customHeight="1" x14ac:dyDescent="0.15">
      <c r="A92" s="31"/>
      <c r="L92" s="35"/>
      <c r="O92" s="74" t="s">
        <v>261</v>
      </c>
      <c r="P92" s="664" t="s">
        <v>165</v>
      </c>
      <c r="Q92" s="664"/>
      <c r="R92" s="664"/>
      <c r="S92" s="80"/>
      <c r="T92" s="603" t="s">
        <v>89</v>
      </c>
      <c r="U92" s="603"/>
      <c r="V92" s="74" t="s">
        <v>261</v>
      </c>
      <c r="W92" s="664" t="s">
        <v>30</v>
      </c>
      <c r="X92" s="664"/>
      <c r="Y92" s="664"/>
      <c r="AE92" s="4"/>
    </row>
    <row r="93" spans="1:43" s="5" customFormat="1" ht="12.6" customHeight="1" x14ac:dyDescent="0.15">
      <c r="A93" s="31"/>
      <c r="C93" s="586" t="s">
        <v>90</v>
      </c>
      <c r="D93" s="586"/>
      <c r="E93" s="586"/>
      <c r="F93" s="586"/>
      <c r="G93" s="586"/>
      <c r="H93" s="586"/>
      <c r="I93" s="586"/>
      <c r="J93" s="586"/>
      <c r="K93" s="586"/>
      <c r="L93" s="586"/>
      <c r="M93" s="586"/>
      <c r="N93" s="586"/>
      <c r="O93" s="586"/>
      <c r="P93" s="586"/>
      <c r="Q93" s="586"/>
      <c r="R93" s="586"/>
      <c r="S93" s="586"/>
      <c r="T93" s="586"/>
      <c r="U93" s="586"/>
      <c r="V93" s="586"/>
      <c r="W93" s="586"/>
      <c r="X93" s="586"/>
      <c r="Y93" s="586"/>
      <c r="Z93" s="586"/>
      <c r="AA93" s="586"/>
      <c r="AB93" s="586"/>
      <c r="AC93" s="586"/>
      <c r="AD93" s="586"/>
      <c r="AE93" s="4"/>
    </row>
    <row r="94" spans="1:43" s="5" customFormat="1" ht="12.6" customHeight="1" x14ac:dyDescent="0.15">
      <c r="A94" s="31"/>
      <c r="O94" s="74" t="s">
        <v>261</v>
      </c>
      <c r="P94" s="664" t="s">
        <v>88</v>
      </c>
      <c r="Q94" s="664"/>
      <c r="R94" s="664"/>
      <c r="S94" s="80"/>
      <c r="T94" s="603" t="s">
        <v>89</v>
      </c>
      <c r="U94" s="603"/>
      <c r="V94" s="74" t="s">
        <v>261</v>
      </c>
      <c r="W94" s="664" t="s">
        <v>162</v>
      </c>
      <c r="X94" s="664"/>
      <c r="Y94" s="664"/>
      <c r="Z94" s="80"/>
      <c r="AA94" s="603" t="s">
        <v>89</v>
      </c>
      <c r="AB94" s="603"/>
      <c r="AE94" s="4"/>
    </row>
    <row r="95" spans="1:43" s="5" customFormat="1" ht="12.6" customHeight="1" x14ac:dyDescent="0.15">
      <c r="A95" s="31"/>
      <c r="L95" s="35"/>
      <c r="O95" s="74" t="s">
        <v>261</v>
      </c>
      <c r="P95" s="664" t="s">
        <v>165</v>
      </c>
      <c r="Q95" s="664"/>
      <c r="R95" s="664"/>
      <c r="S95" s="80"/>
      <c r="T95" s="603" t="s">
        <v>89</v>
      </c>
      <c r="U95" s="603"/>
      <c r="V95" s="74" t="s">
        <v>261</v>
      </c>
      <c r="W95" s="586" t="s">
        <v>30</v>
      </c>
      <c r="X95" s="586"/>
      <c r="Y95" s="586"/>
      <c r="AE95" s="4"/>
    </row>
    <row r="96" spans="1:43" s="5" customFormat="1" ht="12.6" customHeight="1" x14ac:dyDescent="0.15">
      <c r="A96" s="31"/>
      <c r="C96" s="586" t="s">
        <v>91</v>
      </c>
      <c r="D96" s="586"/>
      <c r="E96" s="586"/>
      <c r="F96" s="586"/>
      <c r="G96" s="586"/>
      <c r="H96" s="586"/>
      <c r="I96" s="586"/>
      <c r="J96" s="586"/>
      <c r="K96" s="586"/>
      <c r="L96" s="586"/>
      <c r="M96" s="586"/>
      <c r="N96" s="586"/>
      <c r="O96" s="586"/>
      <c r="P96" s="586"/>
      <c r="Q96" s="586"/>
      <c r="R96" s="586"/>
      <c r="S96" s="586"/>
      <c r="T96" s="586"/>
      <c r="U96" s="586"/>
      <c r="V96" s="586"/>
      <c r="W96" s="586"/>
      <c r="X96" s="586"/>
      <c r="Y96" s="586"/>
      <c r="Z96" s="586"/>
      <c r="AA96" s="586"/>
      <c r="AB96" s="586"/>
      <c r="AC96" s="586"/>
      <c r="AD96" s="586"/>
      <c r="AE96" s="4"/>
    </row>
    <row r="97" spans="1:42" s="5" customFormat="1" ht="12.6" customHeight="1" x14ac:dyDescent="0.15">
      <c r="A97" s="31"/>
      <c r="O97" s="74" t="s">
        <v>261</v>
      </c>
      <c r="P97" s="664" t="s">
        <v>88</v>
      </c>
      <c r="Q97" s="664"/>
      <c r="R97" s="664"/>
      <c r="S97" s="80"/>
      <c r="T97" s="603" t="s">
        <v>89</v>
      </c>
      <c r="U97" s="603"/>
      <c r="V97" s="74" t="s">
        <v>261</v>
      </c>
      <c r="W97" s="664" t="s">
        <v>162</v>
      </c>
      <c r="X97" s="664"/>
      <c r="Y97" s="664"/>
      <c r="Z97" s="80"/>
      <c r="AA97" s="603" t="s">
        <v>89</v>
      </c>
      <c r="AB97" s="603"/>
      <c r="AE97" s="4"/>
    </row>
    <row r="98" spans="1:42" s="5" customFormat="1" ht="12.6" customHeight="1" x14ac:dyDescent="0.15">
      <c r="A98" s="31"/>
      <c r="O98" s="74" t="s">
        <v>261</v>
      </c>
      <c r="P98" s="664" t="s">
        <v>165</v>
      </c>
      <c r="Q98" s="664"/>
      <c r="R98" s="664"/>
      <c r="S98" s="80"/>
      <c r="T98" s="603" t="s">
        <v>89</v>
      </c>
      <c r="U98" s="603"/>
      <c r="V98" s="74" t="s">
        <v>261</v>
      </c>
      <c r="W98" s="586" t="s">
        <v>30</v>
      </c>
      <c r="X98" s="586"/>
      <c r="Y98" s="586"/>
      <c r="AE98" s="4"/>
    </row>
    <row r="99" spans="1:42" ht="12.6" customHeight="1" x14ac:dyDescent="0.15">
      <c r="A99" s="36"/>
      <c r="C99" s="664" t="s">
        <v>92</v>
      </c>
      <c r="D99" s="664"/>
      <c r="E99" s="664"/>
      <c r="F99" s="664"/>
      <c r="G99" s="664"/>
      <c r="H99" s="5"/>
      <c r="I99" s="5"/>
      <c r="J99" s="5"/>
      <c r="M99" s="5"/>
      <c r="O99" s="74" t="s">
        <v>261</v>
      </c>
      <c r="P99" s="664" t="s">
        <v>88</v>
      </c>
      <c r="Q99" s="664"/>
      <c r="R99" s="664"/>
      <c r="S99" s="80"/>
      <c r="T99" s="603" t="s">
        <v>89</v>
      </c>
      <c r="U99" s="603"/>
      <c r="V99" s="74" t="s">
        <v>261</v>
      </c>
      <c r="W99" s="664" t="s">
        <v>162</v>
      </c>
      <c r="X99" s="664"/>
      <c r="Y99" s="664"/>
      <c r="Z99" s="80"/>
      <c r="AA99" s="603" t="s">
        <v>89</v>
      </c>
      <c r="AB99" s="603"/>
      <c r="AC99" s="74" t="s">
        <v>261</v>
      </c>
      <c r="AD99" s="38" t="s">
        <v>166</v>
      </c>
      <c r="AE99" s="39"/>
      <c r="AG99" s="60" t="s">
        <v>274</v>
      </c>
      <c r="AH99" s="64"/>
      <c r="AI99" s="64"/>
      <c r="AJ99" s="64"/>
      <c r="AK99" s="64"/>
      <c r="AL99" s="64"/>
      <c r="AM99" s="64"/>
      <c r="AN99" s="64"/>
      <c r="AO99" s="64"/>
      <c r="AP99" s="64"/>
    </row>
    <row r="100" spans="1:42" s="5" customFormat="1" ht="15" customHeight="1" x14ac:dyDescent="0.15">
      <c r="A100" s="31"/>
      <c r="B100" s="11"/>
      <c r="C100" s="753" t="s">
        <v>93</v>
      </c>
      <c r="D100" s="753"/>
      <c r="E100" s="753"/>
      <c r="F100" s="753"/>
      <c r="G100" s="753"/>
      <c r="H100" s="180" t="s">
        <v>261</v>
      </c>
      <c r="I100" s="753" t="s">
        <v>94</v>
      </c>
      <c r="J100" s="753"/>
      <c r="K100" s="753"/>
      <c r="L100" s="180" t="s">
        <v>261</v>
      </c>
      <c r="M100" s="753" t="s">
        <v>95</v>
      </c>
      <c r="N100" s="753"/>
      <c r="O100" s="753"/>
      <c r="P100" s="753"/>
      <c r="Q100" s="753"/>
      <c r="R100" s="180" t="s">
        <v>261</v>
      </c>
      <c r="S100" s="753" t="s">
        <v>96</v>
      </c>
      <c r="T100" s="753"/>
      <c r="U100" s="753"/>
      <c r="V100" s="753"/>
      <c r="W100" s="180" t="s">
        <v>261</v>
      </c>
      <c r="X100" s="11" t="s">
        <v>223</v>
      </c>
      <c r="Y100" s="11"/>
      <c r="Z100" s="11" t="s">
        <v>224</v>
      </c>
      <c r="AA100" s="738"/>
      <c r="AB100" s="738"/>
      <c r="AC100" s="738"/>
      <c r="AD100" s="11" t="s">
        <v>225</v>
      </c>
      <c r="AE100" s="4"/>
      <c r="AG100" s="64"/>
      <c r="AH100" s="64"/>
      <c r="AI100" s="64"/>
      <c r="AJ100" s="64"/>
      <c r="AK100" s="64"/>
      <c r="AL100" s="64"/>
      <c r="AM100" s="64"/>
      <c r="AN100" s="64"/>
      <c r="AO100" s="64"/>
      <c r="AP100" s="64"/>
    </row>
    <row r="101" spans="1:42" ht="15" customHeight="1" x14ac:dyDescent="0.2">
      <c r="A101" s="36"/>
      <c r="B101" s="747" t="s">
        <v>806</v>
      </c>
      <c r="C101" s="747"/>
      <c r="D101" s="747"/>
      <c r="E101" s="747"/>
      <c r="F101" s="747"/>
      <c r="G101" s="747"/>
      <c r="H101" s="747"/>
      <c r="I101" s="747"/>
      <c r="J101" s="747"/>
      <c r="K101" s="190"/>
      <c r="L101" s="190"/>
      <c r="M101" s="190"/>
      <c r="N101" s="190"/>
      <c r="O101" s="190"/>
      <c r="P101" s="190"/>
      <c r="Q101" s="190"/>
      <c r="R101" s="190"/>
      <c r="S101" s="190"/>
      <c r="T101" s="190"/>
      <c r="U101" s="190"/>
      <c r="V101" s="190"/>
      <c r="W101" s="190"/>
      <c r="X101" s="190"/>
      <c r="Y101" s="190"/>
      <c r="Z101" s="190"/>
      <c r="AA101" s="190"/>
      <c r="AB101" s="190"/>
      <c r="AC101" s="190"/>
      <c r="AD101" s="190"/>
      <c r="AE101" s="39"/>
    </row>
    <row r="102" spans="1:42" s="5" customFormat="1" ht="12.6" customHeight="1" x14ac:dyDescent="0.15">
      <c r="A102" s="31"/>
      <c r="C102" s="5" t="s">
        <v>22</v>
      </c>
      <c r="J102" s="74" t="s">
        <v>261</v>
      </c>
      <c r="K102" s="664" t="s">
        <v>23</v>
      </c>
      <c r="L102" s="664"/>
      <c r="M102" s="664"/>
      <c r="N102" s="664"/>
      <c r="O102" s="664"/>
      <c r="P102" s="664"/>
      <c r="Q102" s="74" t="s">
        <v>261</v>
      </c>
      <c r="R102" s="603" t="s">
        <v>24</v>
      </c>
      <c r="S102" s="603"/>
      <c r="T102" s="603"/>
      <c r="U102" s="603"/>
      <c r="Z102" s="74" t="s">
        <v>261</v>
      </c>
      <c r="AA102" s="586" t="s">
        <v>25</v>
      </c>
      <c r="AB102" s="586"/>
      <c r="AC102" s="586"/>
      <c r="AE102" s="4"/>
    </row>
    <row r="103" spans="1:42" s="5" customFormat="1" ht="12.6" customHeight="1" x14ac:dyDescent="0.15">
      <c r="A103" s="31"/>
      <c r="C103" s="5" t="s">
        <v>26</v>
      </c>
      <c r="I103" s="671"/>
      <c r="J103" s="671"/>
      <c r="K103" s="671"/>
      <c r="L103" s="671"/>
      <c r="M103" s="671"/>
      <c r="N103" s="671"/>
      <c r="O103" s="671"/>
      <c r="P103" s="671"/>
      <c r="Q103" s="671"/>
      <c r="R103" s="671"/>
      <c r="S103" s="671"/>
      <c r="T103" s="671"/>
      <c r="U103" s="671"/>
      <c r="V103" s="671"/>
      <c r="W103" s="671"/>
      <c r="X103" s="671"/>
      <c r="Y103" s="671"/>
      <c r="Z103" s="671"/>
      <c r="AA103" s="671"/>
      <c r="AB103" s="671"/>
      <c r="AC103" s="671"/>
      <c r="AE103" s="4"/>
    </row>
    <row r="104" spans="1:42" s="5" customFormat="1" ht="15" customHeight="1" x14ac:dyDescent="0.15">
      <c r="A104" s="31"/>
      <c r="B104" s="186"/>
      <c r="C104" s="186" t="s">
        <v>27</v>
      </c>
      <c r="D104" s="186"/>
      <c r="E104" s="186"/>
      <c r="F104" s="186"/>
      <c r="G104" s="186"/>
      <c r="H104" s="186"/>
      <c r="I104" s="186"/>
      <c r="J104" s="180" t="s">
        <v>261</v>
      </c>
      <c r="K104" s="186" t="s">
        <v>28</v>
      </c>
      <c r="L104" s="186"/>
      <c r="M104" s="750" t="s">
        <v>218</v>
      </c>
      <c r="N104" s="750"/>
      <c r="O104" s="748"/>
      <c r="P104" s="748"/>
      <c r="Q104" s="186" t="s">
        <v>4</v>
      </c>
      <c r="R104" s="748"/>
      <c r="S104" s="748"/>
      <c r="T104" s="186" t="s">
        <v>29</v>
      </c>
      <c r="U104" s="186"/>
      <c r="V104" s="186"/>
      <c r="W104" s="186"/>
      <c r="X104" s="186"/>
      <c r="Y104" s="186"/>
      <c r="Z104" s="180" t="s">
        <v>261</v>
      </c>
      <c r="AA104" s="751" t="s">
        <v>290</v>
      </c>
      <c r="AB104" s="751"/>
      <c r="AC104" s="751"/>
      <c r="AD104" s="186"/>
      <c r="AE104" s="4"/>
    </row>
    <row r="105" spans="1:42" ht="15" customHeight="1" x14ac:dyDescent="0.2">
      <c r="A105" s="36"/>
      <c r="B105" s="747" t="s">
        <v>807</v>
      </c>
      <c r="C105" s="747"/>
      <c r="D105" s="747"/>
      <c r="E105" s="747"/>
      <c r="F105" s="747"/>
      <c r="G105" s="747"/>
      <c r="H105" s="747"/>
      <c r="I105" s="747"/>
      <c r="J105" s="747"/>
      <c r="K105" s="747"/>
      <c r="L105" s="747"/>
      <c r="M105" s="190"/>
      <c r="N105" s="190"/>
      <c r="O105" s="190"/>
      <c r="P105" s="190"/>
      <c r="Q105" s="190"/>
      <c r="R105" s="190"/>
      <c r="S105" s="190"/>
      <c r="T105" s="190"/>
      <c r="U105" s="190"/>
      <c r="V105" s="190"/>
      <c r="W105" s="190"/>
      <c r="X105" s="190"/>
      <c r="Y105" s="190"/>
      <c r="Z105" s="190"/>
      <c r="AA105" s="190"/>
      <c r="AB105" s="190"/>
      <c r="AC105" s="190"/>
      <c r="AD105" s="190"/>
      <c r="AE105" s="39"/>
    </row>
    <row r="106" spans="1:42" s="5" customFormat="1" ht="12.6" customHeight="1" x14ac:dyDescent="0.15">
      <c r="A106" s="31"/>
      <c r="C106" s="5" t="s">
        <v>80</v>
      </c>
      <c r="I106" s="74" t="s">
        <v>261</v>
      </c>
      <c r="J106" s="5" t="s">
        <v>28</v>
      </c>
      <c r="L106" s="74" t="s">
        <v>261</v>
      </c>
      <c r="M106" s="5" t="s">
        <v>71</v>
      </c>
      <c r="AE106" s="4"/>
    </row>
    <row r="107" spans="1:42" s="5" customFormat="1" ht="12.6" customHeight="1" x14ac:dyDescent="0.15">
      <c r="A107" s="31"/>
      <c r="C107" s="5" t="s">
        <v>1127</v>
      </c>
      <c r="I107" s="74" t="s">
        <v>261</v>
      </c>
      <c r="J107" s="5" t="s">
        <v>28</v>
      </c>
      <c r="L107" s="74" t="s">
        <v>261</v>
      </c>
      <c r="M107" s="5" t="s">
        <v>71</v>
      </c>
      <c r="AE107" s="4"/>
    </row>
    <row r="108" spans="1:42" s="175" customFormat="1" ht="15" customHeight="1" x14ac:dyDescent="0.15">
      <c r="A108" s="174"/>
      <c r="B108" s="186"/>
      <c r="C108" s="186" t="s">
        <v>81</v>
      </c>
      <c r="D108" s="186"/>
      <c r="E108" s="186"/>
      <c r="F108" s="186"/>
      <c r="G108" s="186"/>
      <c r="H108" s="186"/>
      <c r="I108" s="180" t="s">
        <v>261</v>
      </c>
      <c r="J108" s="186" t="s">
        <v>82</v>
      </c>
      <c r="K108" s="186"/>
      <c r="L108" s="180" t="s">
        <v>261</v>
      </c>
      <c r="M108" s="751" t="s">
        <v>289</v>
      </c>
      <c r="N108" s="751"/>
      <c r="O108" s="751"/>
      <c r="P108" s="751"/>
      <c r="Q108" s="751"/>
      <c r="R108" s="748"/>
      <c r="S108" s="748"/>
      <c r="T108" s="186" t="s">
        <v>4</v>
      </c>
      <c r="U108" s="769"/>
      <c r="V108" s="769"/>
      <c r="W108" s="189" t="s">
        <v>291</v>
      </c>
      <c r="X108" s="186"/>
      <c r="Y108" s="186"/>
      <c r="Z108" s="186"/>
      <c r="AA108" s="180" t="s">
        <v>261</v>
      </c>
      <c r="AB108" s="750" t="s">
        <v>83</v>
      </c>
      <c r="AC108" s="750"/>
      <c r="AD108" s="750"/>
      <c r="AE108" s="176"/>
    </row>
    <row r="109" spans="1:42" s="44" customFormat="1" ht="15" customHeight="1" x14ac:dyDescent="0.2">
      <c r="A109" s="182"/>
      <c r="B109" s="756" t="s">
        <v>808</v>
      </c>
      <c r="C109" s="756"/>
      <c r="D109" s="756"/>
      <c r="E109" s="756"/>
      <c r="F109" s="756"/>
      <c r="G109" s="756"/>
      <c r="H109" s="756"/>
      <c r="I109" s="756"/>
      <c r="J109" s="756"/>
      <c r="K109" s="756"/>
      <c r="AE109" s="183"/>
    </row>
    <row r="110" spans="1:42" s="5" customFormat="1" ht="12" customHeight="1" x14ac:dyDescent="0.15">
      <c r="A110" s="31"/>
      <c r="B110" s="203" t="s">
        <v>163</v>
      </c>
      <c r="AE110" s="4"/>
    </row>
    <row r="111" spans="1:42" s="5" customFormat="1" ht="12" customHeight="1" x14ac:dyDescent="0.15">
      <c r="A111" s="31"/>
      <c r="C111" s="64" t="s">
        <v>49</v>
      </c>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E111" s="4"/>
    </row>
    <row r="112" spans="1:42" s="5" customFormat="1" ht="12" customHeight="1" x14ac:dyDescent="0.15">
      <c r="A112" s="31"/>
      <c r="C112" s="67"/>
      <c r="D112" s="64"/>
      <c r="E112" s="64"/>
      <c r="F112" s="64" t="s">
        <v>50</v>
      </c>
      <c r="G112" s="734"/>
      <c r="H112" s="734"/>
      <c r="I112" s="64" t="s">
        <v>16</v>
      </c>
      <c r="J112" s="746" t="s">
        <v>273</v>
      </c>
      <c r="K112" s="746"/>
      <c r="L112" s="746"/>
      <c r="M112" s="64" t="str">
        <f>IF(G112="一級","","（")</f>
        <v>（</v>
      </c>
      <c r="N112" s="745"/>
      <c r="O112" s="745"/>
      <c r="P112" s="745"/>
      <c r="Q112" s="746" t="str">
        <f>IF(G112="一級","（　 大臣　）",(IF(G112="二級","知事　　　）","）")))</f>
        <v>）</v>
      </c>
      <c r="R112" s="746"/>
      <c r="S112" s="746"/>
      <c r="T112" s="746"/>
      <c r="U112" s="742" t="s">
        <v>286</v>
      </c>
      <c r="V112" s="742"/>
      <c r="W112" s="742"/>
      <c r="X112" s="735"/>
      <c r="Y112" s="735"/>
      <c r="Z112" s="735"/>
      <c r="AA112" s="735"/>
      <c r="AB112" s="735"/>
      <c r="AC112" s="64" t="s">
        <v>53</v>
      </c>
      <c r="AE112" s="4"/>
    </row>
    <row r="113" spans="1:43" s="5" customFormat="1" ht="12" customHeight="1" x14ac:dyDescent="0.15">
      <c r="A113" s="31"/>
      <c r="C113" s="64" t="s">
        <v>54</v>
      </c>
      <c r="D113" s="64"/>
      <c r="E113" s="64"/>
      <c r="F113" s="64"/>
      <c r="G113" s="64" t="s">
        <v>156</v>
      </c>
      <c r="H113" s="64"/>
      <c r="I113" s="64"/>
      <c r="J113" s="64"/>
      <c r="K113" s="64"/>
      <c r="L113" s="64"/>
      <c r="M113" s="64"/>
      <c r="N113" s="64"/>
      <c r="O113" s="64"/>
      <c r="P113" s="64"/>
      <c r="Q113" s="64"/>
      <c r="R113" s="64"/>
      <c r="S113" s="64"/>
      <c r="T113" s="64"/>
      <c r="U113" s="64"/>
      <c r="V113" s="742" t="s">
        <v>55</v>
      </c>
      <c r="W113" s="742"/>
      <c r="X113" s="735"/>
      <c r="Y113" s="735"/>
      <c r="Z113" s="735"/>
      <c r="AA113" s="735"/>
      <c r="AB113" s="735"/>
      <c r="AC113" s="64" t="s">
        <v>53</v>
      </c>
      <c r="AE113" s="4"/>
      <c r="AG113" s="722" t="s">
        <v>955</v>
      </c>
      <c r="AH113" s="723"/>
      <c r="AI113" s="723"/>
      <c r="AJ113" s="723"/>
      <c r="AK113" s="723"/>
      <c r="AL113" s="723"/>
      <c r="AM113" s="723"/>
      <c r="AN113" s="723"/>
      <c r="AO113" s="723"/>
      <c r="AP113" s="723"/>
      <c r="AQ113" s="724"/>
    </row>
    <row r="114" spans="1:43" s="5" customFormat="1" ht="12" customHeight="1" x14ac:dyDescent="0.15">
      <c r="A114" s="31"/>
      <c r="C114" s="743" t="s">
        <v>56</v>
      </c>
      <c r="D114" s="744"/>
      <c r="E114" s="744"/>
      <c r="F114" s="744"/>
      <c r="G114" s="744"/>
      <c r="H114" s="744"/>
      <c r="I114" s="744"/>
      <c r="J114" s="666" t="str">
        <f>IF(AL115="",PHONETIC(J115),AL115)</f>
        <v/>
      </c>
      <c r="K114" s="666"/>
      <c r="L114" s="666"/>
      <c r="M114" s="666"/>
      <c r="N114" s="666"/>
      <c r="O114" s="666"/>
      <c r="P114" s="666"/>
      <c r="Q114" s="666"/>
      <c r="R114" s="666"/>
      <c r="S114" s="666"/>
      <c r="T114" s="666"/>
      <c r="U114" s="666"/>
      <c r="V114" s="666"/>
      <c r="W114" s="666"/>
      <c r="X114" s="666"/>
      <c r="Y114" s="666"/>
      <c r="Z114" s="666"/>
      <c r="AA114" s="666"/>
      <c r="AB114" s="666"/>
      <c r="AC114" s="666"/>
      <c r="AE114" s="4"/>
      <c r="AG114" s="725"/>
      <c r="AH114" s="726"/>
      <c r="AI114" s="726"/>
      <c r="AJ114" s="726"/>
      <c r="AK114" s="726"/>
      <c r="AL114" s="726"/>
      <c r="AM114" s="726"/>
      <c r="AN114" s="726"/>
      <c r="AO114" s="726"/>
      <c r="AP114" s="726"/>
      <c r="AQ114" s="727"/>
    </row>
    <row r="115" spans="1:43" s="5" customFormat="1" ht="12" customHeight="1" x14ac:dyDescent="0.15">
      <c r="A115" s="31"/>
      <c r="C115" s="64" t="s">
        <v>57</v>
      </c>
      <c r="D115" s="64"/>
      <c r="E115" s="64"/>
      <c r="F115" s="64"/>
      <c r="G115" s="64"/>
      <c r="H115" s="64"/>
      <c r="I115" s="64"/>
      <c r="J115" s="671"/>
      <c r="K115" s="671"/>
      <c r="L115" s="671"/>
      <c r="M115" s="671"/>
      <c r="N115" s="671"/>
      <c r="O115" s="671"/>
      <c r="P115" s="671"/>
      <c r="Q115" s="671"/>
      <c r="R115" s="671"/>
      <c r="S115" s="671"/>
      <c r="T115" s="671"/>
      <c r="U115" s="671"/>
      <c r="V115" s="671"/>
      <c r="W115" s="671"/>
      <c r="X115" s="671"/>
      <c r="Y115" s="671"/>
      <c r="Z115" s="671"/>
      <c r="AA115" s="671"/>
      <c r="AB115" s="671"/>
      <c r="AC115" s="671"/>
      <c r="AE115" s="4"/>
      <c r="AG115" s="685" t="s">
        <v>954</v>
      </c>
      <c r="AH115" s="686"/>
      <c r="AI115" s="686"/>
      <c r="AJ115" s="686"/>
      <c r="AK115" s="687"/>
      <c r="AL115" s="728"/>
      <c r="AM115" s="728"/>
      <c r="AN115" s="728"/>
      <c r="AO115" s="728"/>
      <c r="AP115" s="728"/>
      <c r="AQ115" s="729"/>
    </row>
    <row r="116" spans="1:43" s="5" customFormat="1" ht="12" customHeight="1" x14ac:dyDescent="0.15">
      <c r="A116" s="31"/>
      <c r="C116" s="58" t="s">
        <v>58</v>
      </c>
      <c r="D116" s="58"/>
      <c r="E116" s="58"/>
      <c r="F116" s="58"/>
      <c r="G116" s="58"/>
      <c r="H116" s="64"/>
      <c r="I116" s="64"/>
      <c r="J116" s="671"/>
      <c r="K116" s="671"/>
      <c r="L116" s="671"/>
      <c r="M116" s="671"/>
      <c r="N116" s="671"/>
      <c r="O116" s="671"/>
      <c r="P116" s="671"/>
      <c r="Q116" s="671"/>
      <c r="R116" s="671"/>
      <c r="S116" s="671"/>
      <c r="T116" s="671"/>
      <c r="U116" s="671"/>
      <c r="V116" s="671"/>
      <c r="W116" s="671"/>
      <c r="X116" s="671"/>
      <c r="Y116" s="671"/>
      <c r="Z116" s="671"/>
      <c r="AA116" s="671"/>
      <c r="AB116" s="671"/>
      <c r="AC116" s="671"/>
      <c r="AE116" s="4"/>
      <c r="AG116" s="690"/>
      <c r="AH116" s="691"/>
      <c r="AI116" s="691"/>
      <c r="AJ116" s="691"/>
      <c r="AK116" s="692"/>
      <c r="AL116" s="730"/>
      <c r="AM116" s="730"/>
      <c r="AN116" s="730"/>
      <c r="AO116" s="730"/>
      <c r="AP116" s="730"/>
      <c r="AQ116" s="731"/>
    </row>
    <row r="117" spans="1:43" s="5" customFormat="1" ht="12" customHeight="1" x14ac:dyDescent="0.15">
      <c r="A117" s="31"/>
      <c r="C117" s="67"/>
      <c r="D117" s="64"/>
      <c r="E117" s="64"/>
      <c r="F117" s="64" t="s">
        <v>50</v>
      </c>
      <c r="G117" s="734"/>
      <c r="H117" s="734"/>
      <c r="I117" s="64" t="s">
        <v>16</v>
      </c>
      <c r="J117" s="743" t="s">
        <v>59</v>
      </c>
      <c r="K117" s="743"/>
      <c r="L117" s="743"/>
      <c r="M117" s="743"/>
      <c r="N117" s="743"/>
      <c r="O117" s="64" t="s">
        <v>50</v>
      </c>
      <c r="P117" s="734"/>
      <c r="Q117" s="734"/>
      <c r="R117" s="734"/>
      <c r="S117" s="67" t="s">
        <v>16</v>
      </c>
      <c r="T117" s="742" t="s">
        <v>60</v>
      </c>
      <c r="U117" s="742"/>
      <c r="V117" s="742"/>
      <c r="W117" s="742"/>
      <c r="X117" s="735"/>
      <c r="Y117" s="735"/>
      <c r="Z117" s="735"/>
      <c r="AA117" s="735"/>
      <c r="AB117" s="735"/>
      <c r="AC117" s="64" t="s">
        <v>53</v>
      </c>
      <c r="AE117" s="4"/>
    </row>
    <row r="118" spans="1:43" s="5" customFormat="1" ht="12" customHeight="1" x14ac:dyDescent="0.15">
      <c r="A118" s="31"/>
      <c r="C118" s="64" t="s">
        <v>61</v>
      </c>
      <c r="D118" s="64"/>
      <c r="E118" s="64"/>
      <c r="F118" s="64"/>
      <c r="G118" s="64"/>
      <c r="H118" s="68"/>
      <c r="I118" s="68"/>
      <c r="J118" s="68" t="s">
        <v>262</v>
      </c>
      <c r="K118" s="760"/>
      <c r="L118" s="760"/>
      <c r="M118" s="760"/>
      <c r="N118" s="760"/>
      <c r="O118" s="760"/>
      <c r="P118" s="760"/>
      <c r="Q118" s="760"/>
      <c r="R118" s="760"/>
      <c r="S118" s="760"/>
      <c r="T118" s="760"/>
      <c r="U118" s="760"/>
      <c r="V118" s="760"/>
      <c r="W118" s="760"/>
      <c r="X118" s="760"/>
      <c r="Y118" s="760"/>
      <c r="Z118" s="760"/>
      <c r="AA118" s="760"/>
      <c r="AB118" s="760"/>
      <c r="AC118" s="760"/>
      <c r="AE118" s="4"/>
    </row>
    <row r="119" spans="1:43" s="5" customFormat="1" ht="12" customHeight="1" x14ac:dyDescent="0.15">
      <c r="A119" s="31"/>
      <c r="C119" s="58" t="s">
        <v>62</v>
      </c>
      <c r="D119" s="58"/>
      <c r="E119" s="58"/>
      <c r="F119" s="58"/>
      <c r="G119" s="58"/>
      <c r="H119" s="64"/>
      <c r="I119" s="64"/>
      <c r="J119" s="671"/>
      <c r="K119" s="671"/>
      <c r="L119" s="671"/>
      <c r="M119" s="671"/>
      <c r="N119" s="671"/>
      <c r="O119" s="671"/>
      <c r="P119" s="671"/>
      <c r="Q119" s="671"/>
      <c r="R119" s="671"/>
      <c r="S119" s="671"/>
      <c r="T119" s="671"/>
      <c r="U119" s="671"/>
      <c r="V119" s="671"/>
      <c r="W119" s="671"/>
      <c r="X119" s="671"/>
      <c r="Y119" s="671"/>
      <c r="Z119" s="671"/>
      <c r="AA119" s="671"/>
      <c r="AB119" s="671"/>
      <c r="AC119" s="671"/>
      <c r="AE119" s="4"/>
      <c r="AG119" s="60" t="s">
        <v>274</v>
      </c>
      <c r="AH119" s="64"/>
      <c r="AI119" s="64"/>
      <c r="AJ119" s="64"/>
      <c r="AK119" s="64"/>
      <c r="AL119" s="64"/>
      <c r="AM119" s="64"/>
      <c r="AN119" s="64"/>
      <c r="AO119" s="64"/>
      <c r="AP119" s="64"/>
    </row>
    <row r="120" spans="1:43" s="5" customFormat="1" ht="12" customHeight="1" x14ac:dyDescent="0.15">
      <c r="A120" s="31"/>
      <c r="B120" s="184"/>
      <c r="C120" s="69" t="s">
        <v>63</v>
      </c>
      <c r="D120" s="69"/>
      <c r="E120" s="69"/>
      <c r="F120" s="69"/>
      <c r="G120" s="69"/>
      <c r="H120" s="69"/>
      <c r="I120" s="69"/>
      <c r="J120" s="766"/>
      <c r="K120" s="766"/>
      <c r="L120" s="766"/>
      <c r="M120" s="766"/>
      <c r="N120" s="766"/>
      <c r="O120" s="766"/>
      <c r="P120" s="766"/>
      <c r="Q120" s="766"/>
      <c r="R120" s="766"/>
      <c r="S120" s="766"/>
      <c r="T120" s="766"/>
      <c r="U120" s="766"/>
      <c r="V120" s="766"/>
      <c r="W120" s="766"/>
      <c r="X120" s="766"/>
      <c r="Y120" s="766"/>
      <c r="Z120" s="766"/>
      <c r="AA120" s="766"/>
      <c r="AB120" s="766"/>
      <c r="AC120" s="766"/>
      <c r="AD120" s="184"/>
      <c r="AE120" s="4"/>
      <c r="AG120" s="69"/>
      <c r="AH120" s="69"/>
      <c r="AI120" s="69"/>
      <c r="AJ120" s="69"/>
      <c r="AK120" s="69"/>
      <c r="AL120" s="69"/>
      <c r="AM120" s="69"/>
      <c r="AN120" s="69"/>
      <c r="AO120" s="69"/>
      <c r="AP120" s="69"/>
    </row>
    <row r="121" spans="1:43" s="5" customFormat="1" ht="12" customHeight="1" x14ac:dyDescent="0.15">
      <c r="A121" s="31"/>
      <c r="B121" s="205" t="s">
        <v>164</v>
      </c>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E121" s="4"/>
    </row>
    <row r="122" spans="1:43" s="5" customFormat="1" ht="12" customHeight="1" x14ac:dyDescent="0.15">
      <c r="A122" s="31"/>
      <c r="C122" s="64" t="s">
        <v>49</v>
      </c>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E122" s="4"/>
    </row>
    <row r="123" spans="1:43" s="5" customFormat="1" ht="12" customHeight="1" x14ac:dyDescent="0.15">
      <c r="A123" s="31"/>
      <c r="C123" s="67"/>
      <c r="D123" s="64"/>
      <c r="E123" s="64"/>
      <c r="F123" s="64" t="s">
        <v>50</v>
      </c>
      <c r="G123" s="734"/>
      <c r="H123" s="734"/>
      <c r="I123" s="64" t="s">
        <v>16</v>
      </c>
      <c r="J123" s="746" t="s">
        <v>273</v>
      </c>
      <c r="K123" s="746"/>
      <c r="L123" s="746"/>
      <c r="M123" s="64" t="str">
        <f>IF(G123="一級","","（")</f>
        <v>（</v>
      </c>
      <c r="N123" s="745"/>
      <c r="O123" s="745"/>
      <c r="P123" s="745"/>
      <c r="Q123" s="746" t="str">
        <f>IF(G123="一級","（　 大臣　）",(IF(G123="二級","知事　　　）","）")))</f>
        <v>）</v>
      </c>
      <c r="R123" s="746"/>
      <c r="S123" s="746"/>
      <c r="T123" s="746"/>
      <c r="U123" s="742" t="s">
        <v>286</v>
      </c>
      <c r="V123" s="742"/>
      <c r="W123" s="742"/>
      <c r="X123" s="735"/>
      <c r="Y123" s="735"/>
      <c r="Z123" s="735"/>
      <c r="AA123" s="735"/>
      <c r="AB123" s="735"/>
      <c r="AC123" s="64" t="s">
        <v>53</v>
      </c>
      <c r="AE123" s="4"/>
    </row>
    <row r="124" spans="1:43" s="5" customFormat="1" ht="12" customHeight="1" x14ac:dyDescent="0.15">
      <c r="A124" s="31"/>
      <c r="C124" s="64" t="s">
        <v>54</v>
      </c>
      <c r="D124" s="64"/>
      <c r="E124" s="64"/>
      <c r="F124" s="64"/>
      <c r="G124" s="64" t="s">
        <v>156</v>
      </c>
      <c r="H124" s="64"/>
      <c r="I124" s="64"/>
      <c r="J124" s="64"/>
      <c r="K124" s="64"/>
      <c r="L124" s="64"/>
      <c r="M124" s="64"/>
      <c r="N124" s="64"/>
      <c r="O124" s="64"/>
      <c r="P124" s="64"/>
      <c r="Q124" s="64"/>
      <c r="R124" s="64"/>
      <c r="S124" s="64"/>
      <c r="T124" s="64"/>
      <c r="U124" s="64"/>
      <c r="V124" s="742" t="s">
        <v>55</v>
      </c>
      <c r="W124" s="742"/>
      <c r="X124" s="735"/>
      <c r="Y124" s="735"/>
      <c r="Z124" s="735"/>
      <c r="AA124" s="735"/>
      <c r="AB124" s="735"/>
      <c r="AC124" s="64" t="s">
        <v>53</v>
      </c>
      <c r="AE124" s="4"/>
      <c r="AG124" s="722" t="s">
        <v>955</v>
      </c>
      <c r="AH124" s="723"/>
      <c r="AI124" s="723"/>
      <c r="AJ124" s="723"/>
      <c r="AK124" s="723"/>
      <c r="AL124" s="723"/>
      <c r="AM124" s="723"/>
      <c r="AN124" s="723"/>
      <c r="AO124" s="723"/>
      <c r="AP124" s="723"/>
      <c r="AQ124" s="724"/>
    </row>
    <row r="125" spans="1:43" s="5" customFormat="1" ht="12" customHeight="1" x14ac:dyDescent="0.15">
      <c r="A125" s="31"/>
      <c r="C125" s="743" t="s">
        <v>56</v>
      </c>
      <c r="D125" s="744"/>
      <c r="E125" s="744"/>
      <c r="F125" s="744"/>
      <c r="G125" s="744"/>
      <c r="H125" s="744"/>
      <c r="I125" s="744"/>
      <c r="J125" s="666" t="str">
        <f>IF(AL126="",PHONETIC(J126),AL126)</f>
        <v/>
      </c>
      <c r="K125" s="666"/>
      <c r="L125" s="666"/>
      <c r="M125" s="666"/>
      <c r="N125" s="666"/>
      <c r="O125" s="666"/>
      <c r="P125" s="666"/>
      <c r="Q125" s="666"/>
      <c r="R125" s="666"/>
      <c r="S125" s="666"/>
      <c r="T125" s="666"/>
      <c r="U125" s="666"/>
      <c r="V125" s="666"/>
      <c r="W125" s="666"/>
      <c r="X125" s="666"/>
      <c r="Y125" s="666"/>
      <c r="Z125" s="666"/>
      <c r="AA125" s="666"/>
      <c r="AB125" s="666"/>
      <c r="AC125" s="666"/>
      <c r="AE125" s="4"/>
      <c r="AG125" s="725"/>
      <c r="AH125" s="726"/>
      <c r="AI125" s="726"/>
      <c r="AJ125" s="726"/>
      <c r="AK125" s="726"/>
      <c r="AL125" s="726"/>
      <c r="AM125" s="726"/>
      <c r="AN125" s="726"/>
      <c r="AO125" s="726"/>
      <c r="AP125" s="726"/>
      <c r="AQ125" s="727"/>
    </row>
    <row r="126" spans="1:43" s="5" customFormat="1" ht="12" customHeight="1" x14ac:dyDescent="0.15">
      <c r="A126" s="31"/>
      <c r="C126" s="64" t="s">
        <v>57</v>
      </c>
      <c r="D126" s="64"/>
      <c r="E126" s="64"/>
      <c r="F126" s="64"/>
      <c r="G126" s="64"/>
      <c r="H126" s="64"/>
      <c r="I126" s="64"/>
      <c r="J126" s="671"/>
      <c r="K126" s="671"/>
      <c r="L126" s="671"/>
      <c r="M126" s="671"/>
      <c r="N126" s="671"/>
      <c r="O126" s="671"/>
      <c r="P126" s="671"/>
      <c r="Q126" s="671"/>
      <c r="R126" s="671"/>
      <c r="S126" s="671"/>
      <c r="T126" s="671"/>
      <c r="U126" s="671"/>
      <c r="V126" s="671"/>
      <c r="W126" s="671"/>
      <c r="X126" s="671"/>
      <c r="Y126" s="671"/>
      <c r="Z126" s="671"/>
      <c r="AA126" s="671"/>
      <c r="AB126" s="671"/>
      <c r="AC126" s="671"/>
      <c r="AE126" s="4"/>
      <c r="AG126" s="685" t="s">
        <v>954</v>
      </c>
      <c r="AH126" s="686"/>
      <c r="AI126" s="686"/>
      <c r="AJ126" s="686"/>
      <c r="AK126" s="687"/>
      <c r="AL126" s="728"/>
      <c r="AM126" s="728"/>
      <c r="AN126" s="728"/>
      <c r="AO126" s="728"/>
      <c r="AP126" s="728"/>
      <c r="AQ126" s="729"/>
    </row>
    <row r="127" spans="1:43" s="5" customFormat="1" ht="12" customHeight="1" x14ac:dyDescent="0.15">
      <c r="A127" s="31"/>
      <c r="C127" s="752" t="s">
        <v>58</v>
      </c>
      <c r="D127" s="752"/>
      <c r="E127" s="752"/>
      <c r="F127" s="752"/>
      <c r="G127" s="752"/>
      <c r="H127" s="64"/>
      <c r="I127" s="64"/>
      <c r="J127" s="668"/>
      <c r="K127" s="669"/>
      <c r="L127" s="669"/>
      <c r="M127" s="669"/>
      <c r="N127" s="669"/>
      <c r="O127" s="669"/>
      <c r="P127" s="669"/>
      <c r="Q127" s="669"/>
      <c r="R127" s="669"/>
      <c r="S127" s="669"/>
      <c r="T127" s="669"/>
      <c r="U127" s="669"/>
      <c r="V127" s="669"/>
      <c r="W127" s="669"/>
      <c r="X127" s="669"/>
      <c r="Y127" s="669"/>
      <c r="Z127" s="669"/>
      <c r="AA127" s="669"/>
      <c r="AB127" s="669"/>
      <c r="AC127" s="669"/>
      <c r="AE127" s="4"/>
      <c r="AG127" s="690"/>
      <c r="AH127" s="691"/>
      <c r="AI127" s="691"/>
      <c r="AJ127" s="691"/>
      <c r="AK127" s="692"/>
      <c r="AL127" s="730"/>
      <c r="AM127" s="730"/>
      <c r="AN127" s="730"/>
      <c r="AO127" s="730"/>
      <c r="AP127" s="730"/>
      <c r="AQ127" s="731"/>
    </row>
    <row r="128" spans="1:43" s="5" customFormat="1" ht="12" customHeight="1" x14ac:dyDescent="0.15">
      <c r="A128" s="31"/>
      <c r="C128" s="67"/>
      <c r="D128" s="64"/>
      <c r="E128" s="64"/>
      <c r="F128" s="64" t="s">
        <v>50</v>
      </c>
      <c r="G128" s="734"/>
      <c r="H128" s="734"/>
      <c r="I128" s="64" t="s">
        <v>16</v>
      </c>
      <c r="J128" s="743" t="s">
        <v>59</v>
      </c>
      <c r="K128" s="743"/>
      <c r="L128" s="743"/>
      <c r="M128" s="743"/>
      <c r="N128" s="743"/>
      <c r="O128" s="64" t="s">
        <v>50</v>
      </c>
      <c r="P128" s="734"/>
      <c r="Q128" s="734"/>
      <c r="R128" s="734"/>
      <c r="S128" s="67" t="s">
        <v>16</v>
      </c>
      <c r="T128" s="746" t="s">
        <v>1087</v>
      </c>
      <c r="U128" s="746"/>
      <c r="V128" s="746"/>
      <c r="W128" s="746"/>
      <c r="X128" s="735"/>
      <c r="Y128" s="735"/>
      <c r="Z128" s="735"/>
      <c r="AA128" s="735"/>
      <c r="AB128" s="735"/>
      <c r="AC128" s="64" t="s">
        <v>53</v>
      </c>
      <c r="AE128" s="4"/>
    </row>
    <row r="129" spans="1:40" s="5" customFormat="1" ht="12" customHeight="1" x14ac:dyDescent="0.15">
      <c r="A129" s="31"/>
      <c r="C129" s="64" t="s">
        <v>61</v>
      </c>
      <c r="D129" s="64"/>
      <c r="E129" s="64"/>
      <c r="F129" s="64"/>
      <c r="G129" s="64"/>
      <c r="H129" s="68"/>
      <c r="I129" s="68"/>
      <c r="J129" s="68" t="s">
        <v>262</v>
      </c>
      <c r="K129" s="760"/>
      <c r="L129" s="760"/>
      <c r="M129" s="760"/>
      <c r="N129" s="760"/>
      <c r="O129" s="760"/>
      <c r="P129" s="760"/>
      <c r="Q129" s="760"/>
      <c r="R129" s="760"/>
      <c r="S129" s="760"/>
      <c r="T129" s="760"/>
      <c r="U129" s="760"/>
      <c r="V129" s="760"/>
      <c r="W129" s="760"/>
      <c r="X129" s="760"/>
      <c r="Y129" s="760"/>
      <c r="Z129" s="760"/>
      <c r="AA129" s="760"/>
      <c r="AB129" s="760"/>
      <c r="AC129" s="760"/>
      <c r="AE129" s="4"/>
    </row>
    <row r="130" spans="1:40" s="5" customFormat="1" ht="12" customHeight="1" x14ac:dyDescent="0.15">
      <c r="A130" s="31"/>
      <c r="C130" s="58" t="s">
        <v>62</v>
      </c>
      <c r="D130" s="58"/>
      <c r="E130" s="58"/>
      <c r="F130" s="58"/>
      <c r="G130" s="58"/>
      <c r="H130" s="64"/>
      <c r="I130" s="64"/>
      <c r="J130" s="668"/>
      <c r="K130" s="669"/>
      <c r="L130" s="669"/>
      <c r="M130" s="669"/>
      <c r="N130" s="669"/>
      <c r="O130" s="669"/>
      <c r="P130" s="669"/>
      <c r="Q130" s="669"/>
      <c r="R130" s="669"/>
      <c r="S130" s="669"/>
      <c r="T130" s="669"/>
      <c r="U130" s="669"/>
      <c r="V130" s="669"/>
      <c r="W130" s="669"/>
      <c r="X130" s="669"/>
      <c r="Y130" s="669"/>
      <c r="Z130" s="669"/>
      <c r="AA130" s="669"/>
      <c r="AB130" s="669"/>
      <c r="AC130" s="669"/>
      <c r="AE130" s="4"/>
      <c r="AG130" s="60" t="s">
        <v>274</v>
      </c>
    </row>
    <row r="131" spans="1:40" s="175" customFormat="1" ht="15" customHeight="1" x14ac:dyDescent="0.15">
      <c r="A131" s="185"/>
      <c r="B131" s="186"/>
      <c r="C131" s="187" t="s">
        <v>63</v>
      </c>
      <c r="D131" s="187"/>
      <c r="E131" s="187"/>
      <c r="F131" s="187"/>
      <c r="G131" s="187"/>
      <c r="H131" s="187"/>
      <c r="I131" s="187"/>
      <c r="J131" s="761"/>
      <c r="K131" s="761"/>
      <c r="L131" s="761"/>
      <c r="M131" s="761"/>
      <c r="N131" s="761"/>
      <c r="O131" s="761"/>
      <c r="P131" s="761"/>
      <c r="Q131" s="761"/>
      <c r="R131" s="761"/>
      <c r="S131" s="761"/>
      <c r="T131" s="761"/>
      <c r="U131" s="761"/>
      <c r="V131" s="761"/>
      <c r="W131" s="761"/>
      <c r="X131" s="761"/>
      <c r="Y131" s="761"/>
      <c r="Z131" s="761"/>
      <c r="AA131" s="761"/>
      <c r="AB131" s="761"/>
      <c r="AC131" s="761"/>
      <c r="AD131" s="186"/>
      <c r="AE131" s="188"/>
      <c r="AG131" s="186"/>
      <c r="AH131" s="186"/>
      <c r="AI131" s="186"/>
      <c r="AJ131" s="186"/>
      <c r="AK131" s="186"/>
      <c r="AL131" s="186"/>
      <c r="AM131" s="186"/>
      <c r="AN131" s="186"/>
    </row>
    <row r="132" spans="1:40" customFormat="1" ht="15" customHeight="1" x14ac:dyDescent="0.15">
      <c r="AA132" s="773" t="s">
        <v>172</v>
      </c>
      <c r="AB132" s="773"/>
      <c r="AC132" s="773"/>
      <c r="AD132" s="773"/>
      <c r="AE132" s="773"/>
    </row>
    <row r="133" spans="1:40" customFormat="1" ht="14.1" customHeight="1" x14ac:dyDescent="0.15">
      <c r="A133" s="1"/>
      <c r="B133" s="774" t="s">
        <v>829</v>
      </c>
      <c r="C133" s="774"/>
      <c r="D133" s="774"/>
      <c r="E133" s="774"/>
      <c r="F133" s="774"/>
      <c r="G133" s="774"/>
      <c r="H133" s="774"/>
      <c r="I133" s="774"/>
      <c r="J133" s="774"/>
      <c r="K133" s="774"/>
      <c r="L133" s="774"/>
      <c r="M133" s="774"/>
      <c r="N133" s="774"/>
      <c r="O133" s="774"/>
      <c r="P133" s="774"/>
      <c r="Q133" s="774"/>
      <c r="R133" s="774"/>
      <c r="S133" s="774"/>
      <c r="T133" s="774"/>
      <c r="U133" s="774"/>
      <c r="V133" s="774"/>
      <c r="W133" s="774"/>
      <c r="X133" s="774"/>
      <c r="Y133" s="774"/>
      <c r="Z133" s="774"/>
      <c r="AA133" s="774"/>
      <c r="AB133" s="774"/>
      <c r="AC133" s="774"/>
      <c r="AD133" s="774"/>
      <c r="AE133" s="2"/>
      <c r="AG133" s="60" t="s">
        <v>274</v>
      </c>
    </row>
    <row r="134" spans="1:40" s="44" customFormat="1" ht="14.1" customHeight="1" x14ac:dyDescent="0.2">
      <c r="A134" s="182"/>
      <c r="B134" s="781" t="s">
        <v>809</v>
      </c>
      <c r="C134" s="756"/>
      <c r="D134" s="756"/>
      <c r="E134" s="756"/>
      <c r="F134" s="756"/>
      <c r="G134" s="756"/>
      <c r="H134" s="756"/>
      <c r="I134" s="756"/>
      <c r="J134" s="756"/>
      <c r="AE134" s="183"/>
    </row>
    <row r="135" spans="1:40" s="5" customFormat="1" ht="12.6" customHeight="1" x14ac:dyDescent="0.15">
      <c r="A135" s="31"/>
      <c r="C135" s="5" t="s">
        <v>97</v>
      </c>
      <c r="H135" s="74" t="s">
        <v>261</v>
      </c>
      <c r="I135" s="5" t="s">
        <v>99</v>
      </c>
      <c r="K135" s="5" t="s">
        <v>50</v>
      </c>
      <c r="L135" s="735"/>
      <c r="M135" s="735"/>
      <c r="N135" s="664" t="s">
        <v>100</v>
      </c>
      <c r="O135" s="664"/>
      <c r="P135" s="74" t="s">
        <v>261</v>
      </c>
      <c r="Q135" s="5" t="s">
        <v>101</v>
      </c>
      <c r="S135" s="5" t="s">
        <v>50</v>
      </c>
      <c r="T135" s="735"/>
      <c r="U135" s="735"/>
      <c r="V135" s="664" t="s">
        <v>100</v>
      </c>
      <c r="W135" s="664"/>
      <c r="Y135" s="44"/>
      <c r="Z135" s="44"/>
      <c r="AA135" s="44"/>
      <c r="AB135" s="44"/>
      <c r="AC135" s="44"/>
      <c r="AD135" s="664"/>
      <c r="AE135" s="785"/>
      <c r="AG135" s="168" t="s">
        <v>943</v>
      </c>
      <c r="AH135" s="168"/>
    </row>
    <row r="136" spans="1:40" s="5" customFormat="1" ht="12.6" customHeight="1" x14ac:dyDescent="0.15">
      <c r="A136" s="31"/>
      <c r="H136" s="74" t="s">
        <v>261</v>
      </c>
      <c r="I136" s="5" t="s">
        <v>226</v>
      </c>
      <c r="L136" s="34"/>
      <c r="M136" s="35" t="s">
        <v>224</v>
      </c>
      <c r="N136" s="735"/>
      <c r="O136" s="735"/>
      <c r="P136" s="5" t="s">
        <v>227</v>
      </c>
      <c r="R136" s="74" t="s">
        <v>261</v>
      </c>
      <c r="S136" s="5" t="s">
        <v>228</v>
      </c>
      <c r="T136" s="34"/>
      <c r="U136" s="35" t="s">
        <v>224</v>
      </c>
      <c r="V136" s="735"/>
      <c r="W136" s="735"/>
      <c r="X136" s="5" t="s">
        <v>227</v>
      </c>
      <c r="AB136" s="34"/>
      <c r="AC136" s="34"/>
      <c r="AE136" s="4"/>
      <c r="AG136" s="168" t="s">
        <v>944</v>
      </c>
      <c r="AH136" s="168"/>
    </row>
    <row r="137" spans="1:40" s="5" customFormat="1" ht="12.6" customHeight="1" x14ac:dyDescent="0.15">
      <c r="A137" s="31"/>
      <c r="C137" s="5" t="s">
        <v>98</v>
      </c>
      <c r="H137" s="74" t="s">
        <v>261</v>
      </c>
      <c r="I137" s="664" t="s">
        <v>177</v>
      </c>
      <c r="J137" s="664"/>
      <c r="K137" s="664"/>
      <c r="L137" s="664"/>
      <c r="M137" s="664"/>
      <c r="N137" s="664"/>
      <c r="O137" s="664"/>
      <c r="P137" s="735"/>
      <c r="Q137" s="735"/>
      <c r="R137" s="603" t="s">
        <v>102</v>
      </c>
      <c r="S137" s="603"/>
      <c r="T137" s="603"/>
      <c r="U137" s="735"/>
      <c r="V137" s="735"/>
      <c r="W137" s="603" t="s">
        <v>103</v>
      </c>
      <c r="X137" s="603"/>
      <c r="Y137" s="603"/>
      <c r="Z137" s="735"/>
      <c r="AA137" s="735"/>
      <c r="AB137" s="5" t="s">
        <v>100</v>
      </c>
      <c r="AE137" s="4"/>
      <c r="AG137" s="168" t="s">
        <v>945</v>
      </c>
      <c r="AH137" s="168"/>
    </row>
    <row r="138" spans="1:40" s="5" customFormat="1" ht="13.5" x14ac:dyDescent="0.15">
      <c r="A138" s="31"/>
      <c r="H138" s="74" t="s">
        <v>261</v>
      </c>
      <c r="I138" s="664" t="s">
        <v>178</v>
      </c>
      <c r="J138" s="664"/>
      <c r="K138" s="664"/>
      <c r="L138" s="664"/>
      <c r="M138" s="664"/>
      <c r="N138" s="664"/>
      <c r="O138" s="664"/>
      <c r="P138" s="735"/>
      <c r="Q138" s="735"/>
      <c r="R138" s="603" t="s">
        <v>102</v>
      </c>
      <c r="S138" s="603"/>
      <c r="T138" s="603"/>
      <c r="U138" s="735"/>
      <c r="V138" s="735"/>
      <c r="W138" s="603" t="s">
        <v>103</v>
      </c>
      <c r="X138" s="603"/>
      <c r="Y138" s="603"/>
      <c r="Z138" s="735"/>
      <c r="AA138" s="735"/>
      <c r="AB138" s="5" t="s">
        <v>100</v>
      </c>
      <c r="AE138" s="4"/>
      <c r="AH138" s="168"/>
    </row>
    <row r="139" spans="1:40" s="5" customFormat="1" ht="13.5" x14ac:dyDescent="0.15">
      <c r="A139" s="31"/>
      <c r="H139" s="74" t="s">
        <v>261</v>
      </c>
      <c r="I139" s="664" t="s">
        <v>179</v>
      </c>
      <c r="J139" s="664"/>
      <c r="K139" s="664"/>
      <c r="L139" s="664"/>
      <c r="M139" s="664"/>
      <c r="N139" s="664"/>
      <c r="O139" s="665"/>
      <c r="P139" s="735"/>
      <c r="Q139" s="735"/>
      <c r="R139" s="603" t="s">
        <v>102</v>
      </c>
      <c r="S139" s="603"/>
      <c r="T139" s="603"/>
      <c r="U139" s="735"/>
      <c r="V139" s="735"/>
      <c r="W139" s="603" t="s">
        <v>103</v>
      </c>
      <c r="X139" s="603"/>
      <c r="Y139" s="603"/>
      <c r="Z139" s="735"/>
      <c r="AA139" s="735"/>
      <c r="AB139" s="5" t="s">
        <v>100</v>
      </c>
      <c r="AE139" s="4"/>
      <c r="AG139" s="168" t="s">
        <v>946</v>
      </c>
      <c r="AH139" s="168"/>
    </row>
    <row r="140" spans="1:40" s="5" customFormat="1" ht="13.5" x14ac:dyDescent="0.15">
      <c r="A140" s="31"/>
      <c r="H140" s="74" t="s">
        <v>261</v>
      </c>
      <c r="I140" s="5" t="s">
        <v>215</v>
      </c>
      <c r="U140" s="34"/>
      <c r="V140" s="603"/>
      <c r="W140" s="603"/>
      <c r="X140" s="603"/>
      <c r="Y140" s="34"/>
      <c r="AC140" s="34"/>
      <c r="AE140" s="4"/>
      <c r="AG140" s="168" t="s">
        <v>947</v>
      </c>
      <c r="AH140" s="168"/>
    </row>
    <row r="141" spans="1:40" s="5" customFormat="1" ht="13.5" x14ac:dyDescent="0.15">
      <c r="A141" s="31"/>
      <c r="O141" s="749" t="s">
        <v>217</v>
      </c>
      <c r="P141" s="749"/>
      <c r="Q141" s="749"/>
      <c r="R141" s="735"/>
      <c r="S141" s="735"/>
      <c r="T141" s="603" t="s">
        <v>102</v>
      </c>
      <c r="U141" s="603"/>
      <c r="V141" s="603"/>
      <c r="W141" s="735"/>
      <c r="X141" s="735"/>
      <c r="Y141" s="603" t="s">
        <v>103</v>
      </c>
      <c r="Z141" s="603"/>
      <c r="AA141" s="603"/>
      <c r="AB141" s="735"/>
      <c r="AC141" s="735"/>
      <c r="AD141" s="5" t="s">
        <v>216</v>
      </c>
      <c r="AE141" s="4"/>
      <c r="AG141" s="168" t="s">
        <v>948</v>
      </c>
      <c r="AH141" s="168"/>
    </row>
    <row r="142" spans="1:40" s="5" customFormat="1" ht="13.5" x14ac:dyDescent="0.15">
      <c r="A142" s="40"/>
      <c r="B142" s="11"/>
      <c r="C142" s="11"/>
      <c r="D142" s="11"/>
      <c r="E142" s="11"/>
      <c r="F142" s="11"/>
      <c r="G142" s="11"/>
      <c r="H142" s="180" t="s">
        <v>261</v>
      </c>
      <c r="I142" s="11" t="s">
        <v>223</v>
      </c>
      <c r="J142" s="11"/>
      <c r="K142" s="11" t="s">
        <v>224</v>
      </c>
      <c r="L142" s="738"/>
      <c r="M142" s="738"/>
      <c r="N142" s="738"/>
      <c r="O142" s="738"/>
      <c r="P142" s="738"/>
      <c r="Q142" s="11" t="s">
        <v>225</v>
      </c>
      <c r="R142" s="11"/>
      <c r="S142" s="11"/>
      <c r="T142" s="11"/>
      <c r="U142" s="11"/>
      <c r="V142" s="11"/>
      <c r="W142" s="11"/>
      <c r="X142" s="11"/>
      <c r="Y142" s="11"/>
      <c r="Z142" s="11"/>
      <c r="AA142" s="11"/>
      <c r="AB142" s="11"/>
      <c r="AC142" s="11"/>
      <c r="AD142" s="11"/>
      <c r="AE142" s="4"/>
      <c r="AG142" s="11"/>
      <c r="AH142" s="11"/>
      <c r="AI142" s="11"/>
      <c r="AJ142" s="11"/>
      <c r="AK142" s="11"/>
      <c r="AL142" s="11"/>
      <c r="AM142" s="11"/>
      <c r="AN142" s="11"/>
    </row>
    <row r="143" spans="1:40" ht="12.95" customHeight="1" x14ac:dyDescent="0.15">
      <c r="A143" s="36"/>
      <c r="B143" s="701" t="s">
        <v>810</v>
      </c>
      <c r="C143" s="701"/>
      <c r="D143" s="701"/>
      <c r="E143" s="701"/>
      <c r="F143" s="701"/>
      <c r="G143" s="701"/>
      <c r="H143" s="701"/>
      <c r="I143" s="701"/>
      <c r="J143" s="701"/>
      <c r="K143" s="754"/>
      <c r="L143" s="754"/>
      <c r="AE143" s="39"/>
    </row>
    <row r="144" spans="1:40" s="5" customFormat="1" ht="12.95" customHeight="1" x14ac:dyDescent="0.15">
      <c r="A144" s="31"/>
      <c r="C144" s="5" t="s">
        <v>22</v>
      </c>
      <c r="J144" s="74" t="s">
        <v>261</v>
      </c>
      <c r="K144" s="664" t="s">
        <v>23</v>
      </c>
      <c r="L144" s="664"/>
      <c r="M144" s="664"/>
      <c r="N144" s="664"/>
      <c r="O144" s="664"/>
      <c r="P144" s="664"/>
      <c r="Q144" s="74" t="s">
        <v>261</v>
      </c>
      <c r="R144" s="603" t="s">
        <v>24</v>
      </c>
      <c r="S144" s="603"/>
      <c r="T144" s="603"/>
      <c r="U144" s="603"/>
      <c r="Z144" s="74" t="s">
        <v>261</v>
      </c>
      <c r="AA144" s="586" t="s">
        <v>25</v>
      </c>
      <c r="AB144" s="586"/>
      <c r="AC144" s="586"/>
      <c r="AE144" s="4"/>
    </row>
    <row r="145" spans="1:31" s="5" customFormat="1" ht="12.95" customHeight="1" x14ac:dyDescent="0.15">
      <c r="A145" s="31"/>
      <c r="C145" s="5" t="s">
        <v>26</v>
      </c>
      <c r="I145" s="671"/>
      <c r="J145" s="671"/>
      <c r="K145" s="671"/>
      <c r="L145" s="671"/>
      <c r="M145" s="671"/>
      <c r="N145" s="671"/>
      <c r="O145" s="671"/>
      <c r="P145" s="671"/>
      <c r="Q145" s="671"/>
      <c r="R145" s="671"/>
      <c r="S145" s="671"/>
      <c r="T145" s="671"/>
      <c r="U145" s="671"/>
      <c r="V145" s="671"/>
      <c r="W145" s="671"/>
      <c r="X145" s="671"/>
      <c r="Y145" s="671"/>
      <c r="Z145" s="671"/>
      <c r="AA145" s="671"/>
      <c r="AB145" s="671"/>
      <c r="AC145" s="671"/>
      <c r="AE145" s="4"/>
    </row>
    <row r="146" spans="1:31" s="5" customFormat="1" ht="12.95" customHeight="1" x14ac:dyDescent="0.15">
      <c r="A146" s="31"/>
      <c r="B146" s="11"/>
      <c r="C146" s="11" t="s">
        <v>27</v>
      </c>
      <c r="D146" s="11"/>
      <c r="E146" s="11"/>
      <c r="F146" s="11"/>
      <c r="G146" s="11"/>
      <c r="H146" s="11"/>
      <c r="I146" s="11"/>
      <c r="J146" s="180" t="s">
        <v>261</v>
      </c>
      <c r="K146" s="11" t="s">
        <v>28</v>
      </c>
      <c r="L146" s="691" t="s">
        <v>218</v>
      </c>
      <c r="M146" s="691"/>
      <c r="N146" s="738"/>
      <c r="O146" s="738"/>
      <c r="P146" s="11" t="s">
        <v>4</v>
      </c>
      <c r="Q146" s="738"/>
      <c r="R146" s="738"/>
      <c r="S146" s="11" t="s">
        <v>29</v>
      </c>
      <c r="T146" s="11"/>
      <c r="U146" s="11"/>
      <c r="V146" s="11"/>
      <c r="W146" s="11"/>
      <c r="X146" s="11"/>
      <c r="Y146" s="11"/>
      <c r="Z146" s="180" t="s">
        <v>261</v>
      </c>
      <c r="AA146" s="764" t="s">
        <v>290</v>
      </c>
      <c r="AB146" s="764"/>
      <c r="AC146" s="764"/>
      <c r="AD146" s="11"/>
      <c r="AE146" s="4"/>
    </row>
    <row r="147" spans="1:31" ht="12.95" customHeight="1" x14ac:dyDescent="0.15">
      <c r="A147" s="36"/>
      <c r="B147" s="667" t="s">
        <v>811</v>
      </c>
      <c r="C147" s="667"/>
      <c r="D147" s="667"/>
      <c r="E147" s="667"/>
      <c r="F147" s="667"/>
      <c r="G147" s="667"/>
      <c r="H147" s="667"/>
      <c r="I147" s="667"/>
      <c r="J147" s="667"/>
      <c r="K147" s="667"/>
      <c r="L147" s="667"/>
      <c r="M147" s="667"/>
      <c r="N147" s="667"/>
      <c r="AE147" s="39"/>
    </row>
    <row r="148" spans="1:31" s="5" customFormat="1" ht="12.95" customHeight="1" x14ac:dyDescent="0.15">
      <c r="A148" s="31"/>
      <c r="C148" s="5" t="s">
        <v>80</v>
      </c>
      <c r="I148" s="74" t="s">
        <v>261</v>
      </c>
      <c r="J148" s="5" t="s">
        <v>28</v>
      </c>
      <c r="L148" s="74" t="s">
        <v>261</v>
      </c>
      <c r="M148" s="5" t="s">
        <v>71</v>
      </c>
      <c r="AE148" s="4"/>
    </row>
    <row r="149" spans="1:31" s="5" customFormat="1" ht="12.95" customHeight="1" x14ac:dyDescent="0.15">
      <c r="A149" s="31"/>
      <c r="C149" s="5" t="s">
        <v>1127</v>
      </c>
      <c r="I149" s="74" t="s">
        <v>261</v>
      </c>
      <c r="J149" s="5" t="s">
        <v>28</v>
      </c>
      <c r="L149" s="74" t="s">
        <v>261</v>
      </c>
      <c r="M149" s="5" t="s">
        <v>71</v>
      </c>
      <c r="AE149" s="4"/>
    </row>
    <row r="150" spans="1:31" s="5" customFormat="1" ht="15" customHeight="1" x14ac:dyDescent="0.15">
      <c r="A150" s="31"/>
      <c r="B150" s="11"/>
      <c r="C150" s="11" t="s">
        <v>81</v>
      </c>
      <c r="D150" s="11"/>
      <c r="E150" s="11"/>
      <c r="F150" s="11"/>
      <c r="G150" s="11"/>
      <c r="H150" s="11"/>
      <c r="I150" s="180" t="s">
        <v>261</v>
      </c>
      <c r="J150" s="11" t="s">
        <v>82</v>
      </c>
      <c r="K150" s="11"/>
      <c r="L150" s="180" t="s">
        <v>261</v>
      </c>
      <c r="M150" s="736" t="s">
        <v>221</v>
      </c>
      <c r="N150" s="736"/>
      <c r="O150" s="736"/>
      <c r="P150" s="736"/>
      <c r="Q150" s="738"/>
      <c r="R150" s="738"/>
      <c r="S150" s="11" t="s">
        <v>4</v>
      </c>
      <c r="T150" s="738"/>
      <c r="U150" s="738"/>
      <c r="V150" s="736" t="s">
        <v>176</v>
      </c>
      <c r="W150" s="736"/>
      <c r="X150" s="736"/>
      <c r="Y150" s="736"/>
      <c r="Z150" s="736"/>
      <c r="AA150" s="180" t="s">
        <v>261</v>
      </c>
      <c r="AB150" s="753" t="s">
        <v>83</v>
      </c>
      <c r="AC150" s="753"/>
      <c r="AD150" s="753"/>
      <c r="AE150" s="4"/>
    </row>
    <row r="151" spans="1:31" s="5" customFormat="1" ht="15" customHeight="1" x14ac:dyDescent="0.15">
      <c r="A151" s="31"/>
      <c r="B151" s="667" t="s">
        <v>812</v>
      </c>
      <c r="C151" s="667"/>
      <c r="D151" s="667"/>
      <c r="E151" s="667"/>
      <c r="F151" s="667"/>
      <c r="G151" s="667"/>
      <c r="H151" s="667"/>
      <c r="I151" s="667"/>
      <c r="J151" s="667"/>
      <c r="K151" s="667"/>
      <c r="L151" s="667"/>
      <c r="AE151" s="4"/>
    </row>
    <row r="152" spans="1:31" s="5" customFormat="1" ht="12.6" customHeight="1" x14ac:dyDescent="0.15">
      <c r="A152" s="31"/>
      <c r="C152" s="5" t="s">
        <v>163</v>
      </c>
      <c r="AE152" s="4"/>
    </row>
    <row r="153" spans="1:31" s="5" customFormat="1" ht="12.6" customHeight="1" x14ac:dyDescent="0.15">
      <c r="A153" s="31"/>
      <c r="C153" s="5" t="s">
        <v>49</v>
      </c>
      <c r="AE153" s="4"/>
    </row>
    <row r="154" spans="1:31" s="5" customFormat="1" ht="12.6" customHeight="1" x14ac:dyDescent="0.15">
      <c r="A154" s="31"/>
      <c r="C154" s="34"/>
      <c r="F154" s="5" t="s">
        <v>50</v>
      </c>
      <c r="G154" s="603"/>
      <c r="H154" s="603"/>
      <c r="I154" s="5" t="s">
        <v>16</v>
      </c>
      <c r="J154" s="603" t="s">
        <v>51</v>
      </c>
      <c r="K154" s="603"/>
      <c r="L154" s="603"/>
      <c r="P154" s="5" t="s">
        <v>50</v>
      </c>
      <c r="Q154" s="603"/>
      <c r="R154" s="603"/>
      <c r="S154" s="603"/>
      <c r="T154" s="34" t="s">
        <v>16</v>
      </c>
      <c r="U154" s="749" t="s">
        <v>52</v>
      </c>
      <c r="V154" s="749"/>
      <c r="W154" s="749"/>
      <c r="X154" s="603"/>
      <c r="Y154" s="603"/>
      <c r="Z154" s="603"/>
      <c r="AA154" s="603"/>
      <c r="AB154" s="603"/>
      <c r="AC154" s="5" t="s">
        <v>53</v>
      </c>
      <c r="AE154" s="4"/>
    </row>
    <row r="155" spans="1:31" s="5" customFormat="1" ht="12.6" customHeight="1" x14ac:dyDescent="0.15">
      <c r="A155" s="31"/>
      <c r="C155" s="5" t="s">
        <v>54</v>
      </c>
      <c r="G155" s="5" t="s">
        <v>156</v>
      </c>
      <c r="V155" s="749" t="s">
        <v>55</v>
      </c>
      <c r="W155" s="749"/>
      <c r="X155" s="603"/>
      <c r="Y155" s="603"/>
      <c r="Z155" s="603"/>
      <c r="AA155" s="603"/>
      <c r="AB155" s="603"/>
      <c r="AC155" s="5" t="s">
        <v>53</v>
      </c>
      <c r="AE155" s="4"/>
    </row>
    <row r="156" spans="1:31" s="5" customFormat="1" ht="12.6" customHeight="1" x14ac:dyDescent="0.15">
      <c r="A156" s="31"/>
      <c r="C156" s="5" t="s">
        <v>56</v>
      </c>
      <c r="I156" s="42"/>
      <c r="J156" s="762"/>
      <c r="K156" s="763"/>
      <c r="L156" s="763"/>
      <c r="M156" s="763"/>
      <c r="N156" s="763"/>
      <c r="O156" s="763"/>
      <c r="P156" s="763"/>
      <c r="Q156" s="763"/>
      <c r="R156" s="763"/>
      <c r="S156" s="763"/>
      <c r="T156" s="763"/>
      <c r="U156" s="763"/>
      <c r="V156" s="763"/>
      <c r="W156" s="763"/>
      <c r="X156" s="763"/>
      <c r="Y156" s="763"/>
      <c r="Z156" s="763"/>
      <c r="AA156" s="763"/>
      <c r="AB156" s="763"/>
      <c r="AC156" s="763"/>
      <c r="AE156" s="4"/>
    </row>
    <row r="157" spans="1:31" s="5" customFormat="1" ht="12.6" customHeight="1" x14ac:dyDescent="0.15">
      <c r="A157" s="31"/>
      <c r="C157" s="5" t="s">
        <v>57</v>
      </c>
      <c r="G157" s="664"/>
      <c r="H157" s="664"/>
      <c r="I157" s="664"/>
      <c r="J157" s="664"/>
      <c r="K157" s="664"/>
      <c r="L157" s="664"/>
      <c r="M157" s="664"/>
      <c r="N157" s="664"/>
      <c r="O157" s="664"/>
      <c r="P157" s="664"/>
      <c r="Q157" s="664"/>
      <c r="R157" s="664"/>
      <c r="S157" s="664"/>
      <c r="T157" s="664"/>
      <c r="U157" s="664"/>
      <c r="V157" s="664"/>
      <c r="W157" s="664"/>
      <c r="X157" s="664"/>
      <c r="Y157" s="664"/>
      <c r="Z157" s="664"/>
      <c r="AA157" s="664"/>
      <c r="AB157" s="664"/>
      <c r="AC157" s="664"/>
      <c r="AE157" s="4"/>
    </row>
    <row r="158" spans="1:31" s="5" customFormat="1" ht="12.6" customHeight="1" x14ac:dyDescent="0.15">
      <c r="A158" s="31"/>
      <c r="C158" s="586" t="s">
        <v>58</v>
      </c>
      <c r="D158" s="586"/>
      <c r="E158" s="586"/>
      <c r="F158" s="586"/>
      <c r="G158" s="586"/>
      <c r="H158" s="586"/>
      <c r="I158" s="586"/>
      <c r="J158" s="586"/>
      <c r="K158" s="586"/>
      <c r="L158" s="586"/>
      <c r="M158" s="586"/>
      <c r="N158" s="586"/>
      <c r="O158" s="586"/>
      <c r="P158" s="586"/>
      <c r="Q158" s="586"/>
      <c r="R158" s="586"/>
      <c r="S158" s="586"/>
      <c r="T158" s="586"/>
      <c r="U158" s="586"/>
      <c r="V158" s="586"/>
      <c r="W158" s="586"/>
      <c r="X158" s="586"/>
      <c r="Y158" s="586"/>
      <c r="Z158" s="586"/>
      <c r="AA158" s="586"/>
      <c r="AB158" s="586"/>
      <c r="AC158" s="586"/>
      <c r="AE158" s="4"/>
    </row>
    <row r="159" spans="1:31" s="5" customFormat="1" ht="12.6" customHeight="1" x14ac:dyDescent="0.15">
      <c r="A159" s="31"/>
      <c r="C159" s="34"/>
      <c r="F159" s="5" t="s">
        <v>50</v>
      </c>
      <c r="G159" s="603"/>
      <c r="H159" s="603"/>
      <c r="I159" s="5" t="s">
        <v>16</v>
      </c>
      <c r="J159" s="664" t="s">
        <v>59</v>
      </c>
      <c r="K159" s="664"/>
      <c r="L159" s="664"/>
      <c r="M159" s="664"/>
      <c r="N159" s="664"/>
      <c r="O159" s="5" t="s">
        <v>50</v>
      </c>
      <c r="P159" s="603"/>
      <c r="Q159" s="603"/>
      <c r="R159" s="603"/>
      <c r="S159" s="34" t="s">
        <v>16</v>
      </c>
      <c r="T159" s="603" t="s">
        <v>60</v>
      </c>
      <c r="U159" s="603"/>
      <c r="V159" s="603"/>
      <c r="W159" s="603"/>
      <c r="X159" s="603"/>
      <c r="Y159" s="603"/>
      <c r="Z159" s="603"/>
      <c r="AA159" s="603"/>
      <c r="AB159" s="603"/>
      <c r="AC159" s="5" t="s">
        <v>53</v>
      </c>
      <c r="AE159" s="4"/>
    </row>
    <row r="160" spans="1:31" s="5" customFormat="1" ht="12.6" customHeight="1" x14ac:dyDescent="0.15">
      <c r="A160" s="31"/>
      <c r="C160" s="5" t="s">
        <v>61</v>
      </c>
      <c r="H160" s="758"/>
      <c r="I160" s="758"/>
      <c r="J160" s="758"/>
      <c r="K160" s="758"/>
      <c r="AE160" s="4"/>
    </row>
    <row r="161" spans="1:52" s="5" customFormat="1" ht="12.6" customHeight="1" x14ac:dyDescent="0.15">
      <c r="A161" s="31"/>
      <c r="C161" s="586" t="s">
        <v>62</v>
      </c>
      <c r="D161" s="586"/>
      <c r="E161" s="586"/>
      <c r="F161" s="586"/>
      <c r="G161" s="586"/>
      <c r="H161" s="586"/>
      <c r="I161" s="586"/>
      <c r="J161" s="586"/>
      <c r="K161" s="586"/>
      <c r="L161" s="586"/>
      <c r="M161" s="586"/>
      <c r="N161" s="586"/>
      <c r="O161" s="586"/>
      <c r="P161" s="586"/>
      <c r="Q161" s="586"/>
      <c r="R161" s="586"/>
      <c r="S161" s="586"/>
      <c r="T161" s="586"/>
      <c r="U161" s="586"/>
      <c r="V161" s="586"/>
      <c r="W161" s="586"/>
      <c r="X161" s="586"/>
      <c r="Y161" s="586"/>
      <c r="Z161" s="586"/>
      <c r="AA161" s="586"/>
      <c r="AB161" s="586"/>
      <c r="AC161" s="586"/>
      <c r="AE161" s="4"/>
    </row>
    <row r="162" spans="1:52" s="5" customFormat="1" ht="12.6" customHeight="1" x14ac:dyDescent="0.15">
      <c r="A162" s="31"/>
      <c r="B162" s="184"/>
      <c r="C162" s="184" t="s">
        <v>63</v>
      </c>
      <c r="D162" s="184"/>
      <c r="E162" s="184"/>
      <c r="F162" s="184"/>
      <c r="G162" s="184"/>
      <c r="H162" s="765"/>
      <c r="I162" s="765"/>
      <c r="J162" s="765"/>
      <c r="K162" s="765"/>
      <c r="L162" s="184"/>
      <c r="M162" s="184"/>
      <c r="N162" s="184"/>
      <c r="O162" s="184"/>
      <c r="P162" s="184"/>
      <c r="Q162" s="184"/>
      <c r="R162" s="184"/>
      <c r="S162" s="184"/>
      <c r="T162" s="184"/>
      <c r="U162" s="184"/>
      <c r="V162" s="184"/>
      <c r="W162" s="184"/>
      <c r="X162" s="184"/>
      <c r="Y162" s="184"/>
      <c r="Z162" s="184"/>
      <c r="AA162" s="184"/>
      <c r="AB162" s="184"/>
      <c r="AC162" s="184"/>
      <c r="AD162" s="184"/>
      <c r="AE162" s="4"/>
    </row>
    <row r="163" spans="1:52" s="5" customFormat="1" ht="12.6" customHeight="1" x14ac:dyDescent="0.15">
      <c r="A163" s="31"/>
      <c r="C163" s="5" t="s">
        <v>164</v>
      </c>
      <c r="AE163" s="4"/>
    </row>
    <row r="164" spans="1:52" s="5" customFormat="1" ht="12.6" customHeight="1" x14ac:dyDescent="0.15">
      <c r="A164" s="31"/>
      <c r="C164" s="5" t="s">
        <v>49</v>
      </c>
      <c r="AE164" s="4"/>
    </row>
    <row r="165" spans="1:52" s="5" customFormat="1" ht="12.6" customHeight="1" x14ac:dyDescent="0.15">
      <c r="A165" s="31"/>
      <c r="C165" s="34"/>
      <c r="F165" s="5" t="s">
        <v>50</v>
      </c>
      <c r="G165" s="603"/>
      <c r="H165" s="603"/>
      <c r="I165" s="5" t="s">
        <v>16</v>
      </c>
      <c r="J165" s="603" t="s">
        <v>51</v>
      </c>
      <c r="K165" s="603"/>
      <c r="L165" s="603"/>
      <c r="P165" s="5" t="s">
        <v>50</v>
      </c>
      <c r="Q165" s="603"/>
      <c r="R165" s="603"/>
      <c r="S165" s="603"/>
      <c r="T165" s="34" t="s">
        <v>16</v>
      </c>
      <c r="U165" s="749" t="s">
        <v>52</v>
      </c>
      <c r="V165" s="749"/>
      <c r="W165" s="749"/>
      <c r="X165" s="603"/>
      <c r="Y165" s="603"/>
      <c r="Z165" s="603"/>
      <c r="AA165" s="603"/>
      <c r="AB165" s="603"/>
      <c r="AC165" s="5" t="s">
        <v>53</v>
      </c>
      <c r="AE165" s="4"/>
    </row>
    <row r="166" spans="1:52" s="5" customFormat="1" ht="12.6" customHeight="1" x14ac:dyDescent="0.15">
      <c r="A166" s="31"/>
      <c r="C166" s="5" t="s">
        <v>54</v>
      </c>
      <c r="G166" s="5" t="s">
        <v>156</v>
      </c>
      <c r="V166" s="749" t="s">
        <v>55</v>
      </c>
      <c r="W166" s="749"/>
      <c r="X166" s="603"/>
      <c r="Y166" s="603"/>
      <c r="Z166" s="603"/>
      <c r="AA166" s="603"/>
      <c r="AB166" s="603"/>
      <c r="AC166" s="5" t="s">
        <v>53</v>
      </c>
      <c r="AE166" s="4"/>
    </row>
    <row r="167" spans="1:52" s="5" customFormat="1" ht="12.6" customHeight="1" x14ac:dyDescent="0.15">
      <c r="A167" s="31"/>
      <c r="C167" s="5" t="s">
        <v>56</v>
      </c>
      <c r="I167" s="42"/>
      <c r="J167" s="762"/>
      <c r="K167" s="763"/>
      <c r="L167" s="763"/>
      <c r="M167" s="763"/>
      <c r="N167" s="763"/>
      <c r="O167" s="763"/>
      <c r="P167" s="763"/>
      <c r="Q167" s="763"/>
      <c r="R167" s="763"/>
      <c r="S167" s="763"/>
      <c r="T167" s="763"/>
      <c r="U167" s="763"/>
      <c r="V167" s="763"/>
      <c r="W167" s="763"/>
      <c r="X167" s="763"/>
      <c r="Y167" s="763"/>
      <c r="Z167" s="763"/>
      <c r="AA167" s="763"/>
      <c r="AB167" s="763"/>
      <c r="AC167" s="763"/>
      <c r="AE167" s="4"/>
    </row>
    <row r="168" spans="1:52" s="5" customFormat="1" ht="12.6" customHeight="1" x14ac:dyDescent="0.15">
      <c r="A168" s="31"/>
      <c r="C168" s="5" t="s">
        <v>57</v>
      </c>
      <c r="G168" s="664"/>
      <c r="H168" s="664"/>
      <c r="I168" s="664"/>
      <c r="J168" s="664"/>
      <c r="K168" s="664"/>
      <c r="L168" s="664"/>
      <c r="M168" s="664"/>
      <c r="N168" s="664"/>
      <c r="O168" s="664"/>
      <c r="P168" s="664"/>
      <c r="Q168" s="664"/>
      <c r="R168" s="664"/>
      <c r="S168" s="664"/>
      <c r="T168" s="664"/>
      <c r="U168" s="664"/>
      <c r="V168" s="664"/>
      <c r="W168" s="664"/>
      <c r="X168" s="664"/>
      <c r="Y168" s="664"/>
      <c r="Z168" s="664"/>
      <c r="AA168" s="664"/>
      <c r="AB168" s="664"/>
      <c r="AC168" s="664"/>
      <c r="AE168" s="4"/>
    </row>
    <row r="169" spans="1:52" s="5" customFormat="1" ht="12.6" customHeight="1" x14ac:dyDescent="0.15">
      <c r="A169" s="31"/>
      <c r="C169" s="586" t="s">
        <v>58</v>
      </c>
      <c r="D169" s="586"/>
      <c r="E169" s="586"/>
      <c r="F169" s="586"/>
      <c r="G169" s="586"/>
      <c r="H169" s="586"/>
      <c r="I169" s="586"/>
      <c r="J169" s="586"/>
      <c r="K169" s="586"/>
      <c r="L169" s="586"/>
      <c r="M169" s="586"/>
      <c r="N169" s="586"/>
      <c r="O169" s="586"/>
      <c r="P169" s="586"/>
      <c r="Q169" s="586"/>
      <c r="R169" s="586"/>
      <c r="S169" s="586"/>
      <c r="T169" s="586"/>
      <c r="U169" s="586"/>
      <c r="V169" s="586"/>
      <c r="W169" s="586"/>
      <c r="X169" s="586"/>
      <c r="Y169" s="586"/>
      <c r="Z169" s="586"/>
      <c r="AA169" s="586"/>
      <c r="AB169" s="586"/>
      <c r="AC169" s="586"/>
      <c r="AE169" s="4"/>
    </row>
    <row r="170" spans="1:52" s="5" customFormat="1" ht="12.6" customHeight="1" x14ac:dyDescent="0.15">
      <c r="A170" s="31"/>
      <c r="C170" s="34"/>
      <c r="F170" s="5" t="s">
        <v>50</v>
      </c>
      <c r="G170" s="603"/>
      <c r="H170" s="603"/>
      <c r="I170" s="5" t="s">
        <v>16</v>
      </c>
      <c r="J170" s="664" t="s">
        <v>59</v>
      </c>
      <c r="K170" s="664"/>
      <c r="L170" s="664"/>
      <c r="M170" s="664"/>
      <c r="N170" s="664"/>
      <c r="O170" s="5" t="s">
        <v>50</v>
      </c>
      <c r="P170" s="603"/>
      <c r="Q170" s="603"/>
      <c r="R170" s="603"/>
      <c r="S170" s="34" t="s">
        <v>16</v>
      </c>
      <c r="T170" s="603" t="s">
        <v>60</v>
      </c>
      <c r="U170" s="603"/>
      <c r="V170" s="603"/>
      <c r="W170" s="603"/>
      <c r="X170" s="603"/>
      <c r="Y170" s="603"/>
      <c r="Z170" s="603"/>
      <c r="AA170" s="603"/>
      <c r="AB170" s="603"/>
      <c r="AC170" s="5" t="s">
        <v>53</v>
      </c>
      <c r="AE170" s="4"/>
    </row>
    <row r="171" spans="1:52" s="5" customFormat="1" ht="12.6" customHeight="1" x14ac:dyDescent="0.15">
      <c r="A171" s="31"/>
      <c r="C171" s="5" t="s">
        <v>61</v>
      </c>
      <c r="H171" s="758"/>
      <c r="I171" s="758"/>
      <c r="J171" s="758"/>
      <c r="K171" s="758"/>
      <c r="AE171" s="4"/>
    </row>
    <row r="172" spans="1:52" s="5" customFormat="1" ht="12.6" customHeight="1" x14ac:dyDescent="0.15">
      <c r="A172" s="31"/>
      <c r="C172" s="586" t="s">
        <v>62</v>
      </c>
      <c r="D172" s="586"/>
      <c r="E172" s="586"/>
      <c r="F172" s="586"/>
      <c r="G172" s="586"/>
      <c r="H172" s="586"/>
      <c r="I172" s="586"/>
      <c r="J172" s="586"/>
      <c r="K172" s="586"/>
      <c r="L172" s="586"/>
      <c r="M172" s="586"/>
      <c r="N172" s="586"/>
      <c r="O172" s="586"/>
      <c r="P172" s="586"/>
      <c r="Q172" s="586"/>
      <c r="R172" s="586"/>
      <c r="S172" s="586"/>
      <c r="T172" s="586"/>
      <c r="U172" s="586"/>
      <c r="V172" s="586"/>
      <c r="W172" s="586"/>
      <c r="X172" s="586"/>
      <c r="Y172" s="586"/>
      <c r="Z172" s="586"/>
      <c r="AA172" s="586"/>
      <c r="AB172" s="586"/>
      <c r="AC172" s="586"/>
      <c r="AE172" s="4"/>
    </row>
    <row r="173" spans="1:52" s="5" customFormat="1" ht="12.6" customHeight="1" x14ac:dyDescent="0.15">
      <c r="A173" s="31"/>
      <c r="B173" s="11"/>
      <c r="C173" s="11" t="s">
        <v>63</v>
      </c>
      <c r="D173" s="11"/>
      <c r="E173" s="11"/>
      <c r="F173" s="11"/>
      <c r="G173" s="11"/>
      <c r="H173" s="753"/>
      <c r="I173" s="753"/>
      <c r="J173" s="753"/>
      <c r="K173" s="753"/>
      <c r="L173" s="11"/>
      <c r="M173" s="11"/>
      <c r="N173" s="11"/>
      <c r="O173" s="11"/>
      <c r="P173" s="11"/>
      <c r="Q173" s="11"/>
      <c r="R173" s="11"/>
      <c r="S173" s="11"/>
      <c r="T173" s="11"/>
      <c r="U173" s="11"/>
      <c r="V173" s="11"/>
      <c r="W173" s="11"/>
      <c r="X173" s="11"/>
      <c r="Y173" s="11"/>
      <c r="Z173" s="11"/>
      <c r="AA173" s="11"/>
      <c r="AB173" s="11"/>
      <c r="AC173" s="11"/>
      <c r="AD173" s="11"/>
      <c r="AE173" s="4"/>
    </row>
    <row r="174" spans="1:52" ht="12.6" customHeight="1" x14ac:dyDescent="0.15">
      <c r="A174" s="36"/>
      <c r="B174" s="667" t="s">
        <v>813</v>
      </c>
      <c r="C174" s="667"/>
      <c r="D174" s="667"/>
      <c r="E174" s="667"/>
      <c r="F174" s="667"/>
      <c r="G174" s="667"/>
      <c r="H174" s="667"/>
      <c r="I174" s="667"/>
      <c r="J174" s="667"/>
      <c r="K174" s="667"/>
      <c r="L174" s="667"/>
      <c r="AE174" s="39"/>
    </row>
    <row r="175" spans="1:52" s="5" customFormat="1" ht="12.6" customHeight="1" x14ac:dyDescent="0.15">
      <c r="A175" s="31"/>
      <c r="C175" s="586" t="s">
        <v>104</v>
      </c>
      <c r="D175" s="586"/>
      <c r="E175" s="586"/>
      <c r="F175" s="586"/>
      <c r="G175" s="586"/>
      <c r="H175" s="586"/>
      <c r="I175" s="586"/>
      <c r="J175" s="586"/>
      <c r="L175" s="5" t="s">
        <v>183</v>
      </c>
      <c r="Q175" s="5" t="s">
        <v>106</v>
      </c>
      <c r="S175" s="5" t="s">
        <v>107</v>
      </c>
      <c r="V175" s="603" t="s">
        <v>184</v>
      </c>
      <c r="W175" s="603"/>
      <c r="X175" s="603"/>
      <c r="Y175" s="603"/>
      <c r="AA175" s="5" t="s">
        <v>106</v>
      </c>
      <c r="AC175" s="5" t="s">
        <v>181</v>
      </c>
      <c r="AE175" s="4"/>
      <c r="AZ175" s="4"/>
    </row>
    <row r="176" spans="1:52" s="5" customFormat="1" ht="12.6" customHeight="1" x14ac:dyDescent="0.15">
      <c r="A176" s="31"/>
      <c r="L176" s="5" t="s">
        <v>182</v>
      </c>
      <c r="O176" s="664"/>
      <c r="P176" s="664"/>
      <c r="Q176" s="664"/>
      <c r="R176" s="664"/>
      <c r="S176" s="664"/>
      <c r="T176" s="664"/>
      <c r="U176" s="664"/>
      <c r="V176" s="664"/>
      <c r="W176" s="664"/>
      <c r="X176" s="664"/>
      <c r="Y176" s="5" t="s">
        <v>16</v>
      </c>
      <c r="AC176" s="35"/>
      <c r="AD176" s="35"/>
      <c r="AE176" s="4"/>
      <c r="AZ176" s="4"/>
    </row>
    <row r="177" spans="1:52" s="5" customFormat="1" ht="12.6" customHeight="1" x14ac:dyDescent="0.15">
      <c r="A177" s="31"/>
      <c r="C177" s="5" t="s">
        <v>105</v>
      </c>
      <c r="L177" s="586" t="s">
        <v>213</v>
      </c>
      <c r="M177" s="586"/>
      <c r="N177" s="586"/>
      <c r="O177" s="586" t="s">
        <v>109</v>
      </c>
      <c r="P177" s="586"/>
      <c r="Q177" s="586"/>
      <c r="S177" s="664" t="s">
        <v>110</v>
      </c>
      <c r="T177" s="664"/>
      <c r="U177" s="664"/>
      <c r="W177" s="664" t="s">
        <v>111</v>
      </c>
      <c r="X177" s="664"/>
      <c r="Z177" s="664" t="s">
        <v>112</v>
      </c>
      <c r="AA177" s="664"/>
      <c r="AB177" s="664"/>
      <c r="AC177" s="664"/>
      <c r="AD177" s="664"/>
      <c r="AE177" s="4"/>
      <c r="AZ177" s="4"/>
    </row>
    <row r="178" spans="1:52" x14ac:dyDescent="0.15">
      <c r="A178" s="36"/>
      <c r="I178" s="5"/>
      <c r="K178" s="5"/>
      <c r="L178" s="5" t="s">
        <v>113</v>
      </c>
      <c r="M178" s="5"/>
      <c r="N178" s="5"/>
      <c r="O178" s="5"/>
      <c r="P178" s="5"/>
      <c r="Q178" s="5"/>
      <c r="R178" s="5"/>
      <c r="S178" s="5"/>
      <c r="T178" s="664" t="s">
        <v>108</v>
      </c>
      <c r="U178" s="664"/>
      <c r="V178" s="664"/>
      <c r="W178" s="5"/>
      <c r="X178" s="5"/>
      <c r="Y178" s="5"/>
      <c r="Z178" s="5"/>
      <c r="AA178" s="5"/>
      <c r="AB178" s="5"/>
      <c r="AC178" s="5"/>
      <c r="AD178" s="47" t="s">
        <v>16</v>
      </c>
      <c r="AE178" s="48"/>
      <c r="AZ178" s="39"/>
    </row>
    <row r="179" spans="1:52" x14ac:dyDescent="0.15">
      <c r="A179" s="36"/>
      <c r="C179" s="586" t="s">
        <v>114</v>
      </c>
      <c r="D179" s="586"/>
      <c r="E179" s="586"/>
      <c r="F179" s="586"/>
      <c r="G179" s="586"/>
      <c r="H179" s="586"/>
      <c r="I179" s="586"/>
      <c r="J179" s="586"/>
      <c r="K179" s="5"/>
      <c r="L179" s="38" t="s">
        <v>28</v>
      </c>
      <c r="M179" s="38"/>
      <c r="N179" s="38"/>
      <c r="O179" s="38" t="s">
        <v>71</v>
      </c>
      <c r="P179" s="38"/>
      <c r="Q179" s="5"/>
      <c r="R179" s="5"/>
      <c r="S179" s="5"/>
      <c r="T179" s="5"/>
      <c r="U179" s="5"/>
      <c r="V179" s="5"/>
      <c r="W179" s="5"/>
      <c r="X179" s="5"/>
      <c r="Y179" s="5"/>
      <c r="Z179" s="5"/>
      <c r="AA179" s="5"/>
      <c r="AB179" s="5"/>
      <c r="AE179" s="39"/>
    </row>
    <row r="180" spans="1:52" x14ac:dyDescent="0.15">
      <c r="A180" s="36"/>
      <c r="C180" s="664" t="s">
        <v>180</v>
      </c>
      <c r="D180" s="664"/>
      <c r="E180" s="664"/>
      <c r="F180" s="664"/>
      <c r="G180" s="664"/>
      <c r="I180" s="664" t="s">
        <v>115</v>
      </c>
      <c r="J180" s="664"/>
      <c r="K180" s="664"/>
      <c r="L180" s="5"/>
      <c r="M180" s="664" t="s">
        <v>116</v>
      </c>
      <c r="N180" s="664"/>
      <c r="O180" s="664"/>
      <c r="P180" s="5"/>
      <c r="Q180" s="5"/>
      <c r="R180" s="5"/>
      <c r="S180" s="5"/>
      <c r="T180" s="5"/>
      <c r="U180" s="5"/>
      <c r="V180" s="5"/>
      <c r="W180" s="5"/>
      <c r="X180" s="5"/>
      <c r="Z180" s="5"/>
      <c r="AA180" s="5"/>
      <c r="AB180" s="5"/>
      <c r="AC180" s="5"/>
      <c r="AD180" s="5"/>
      <c r="AE180" s="39"/>
    </row>
    <row r="181" spans="1:52" x14ac:dyDescent="0.15">
      <c r="A181" s="36"/>
      <c r="C181" s="664" t="s">
        <v>167</v>
      </c>
      <c r="D181" s="664"/>
      <c r="E181" s="664"/>
      <c r="F181" s="664"/>
      <c r="G181" s="664"/>
      <c r="I181" s="664" t="s">
        <v>117</v>
      </c>
      <c r="J181" s="664"/>
      <c r="K181" s="664"/>
      <c r="L181" s="664"/>
      <c r="M181" s="5"/>
      <c r="N181" s="5"/>
      <c r="O181" s="664" t="s">
        <v>118</v>
      </c>
      <c r="P181" s="664"/>
      <c r="Q181" s="664"/>
      <c r="R181" s="664"/>
      <c r="S181" s="664"/>
      <c r="T181" s="5"/>
      <c r="U181" s="664" t="s">
        <v>119</v>
      </c>
      <c r="V181" s="664"/>
      <c r="W181" s="664"/>
      <c r="X181" s="664"/>
      <c r="Z181" s="5"/>
      <c r="AA181" s="5"/>
      <c r="AB181" s="5"/>
      <c r="AC181" s="5"/>
      <c r="AD181" s="5"/>
      <c r="AE181" s="39"/>
    </row>
    <row r="182" spans="1:52" x14ac:dyDescent="0.15">
      <c r="A182" s="36"/>
      <c r="B182" s="43"/>
      <c r="C182" s="43"/>
      <c r="D182" s="43"/>
      <c r="E182" s="43"/>
      <c r="F182" s="43"/>
      <c r="G182" s="43"/>
      <c r="H182" s="43"/>
      <c r="I182" s="181" t="s">
        <v>78</v>
      </c>
      <c r="J182" s="181"/>
      <c r="K182" s="181"/>
      <c r="L182" s="759"/>
      <c r="M182" s="759"/>
      <c r="N182" s="759"/>
      <c r="O182" s="759"/>
      <c r="P182" s="759"/>
      <c r="Q182" s="759"/>
      <c r="R182" s="759"/>
      <c r="S182" s="759"/>
      <c r="T182" s="759"/>
      <c r="U182" s="759"/>
      <c r="V182" s="759"/>
      <c r="W182" s="759"/>
      <c r="X182" s="759"/>
      <c r="Y182" s="193" t="s">
        <v>16</v>
      </c>
      <c r="Z182" s="43"/>
      <c r="AA182" s="43"/>
      <c r="AB182" s="43"/>
      <c r="AC182" s="43"/>
      <c r="AD182" s="43"/>
      <c r="AE182" s="39"/>
    </row>
    <row r="183" spans="1:52" ht="12.6" customHeight="1" x14ac:dyDescent="0.15">
      <c r="A183" s="36"/>
      <c r="B183" s="701" t="s">
        <v>814</v>
      </c>
      <c r="C183" s="701"/>
      <c r="D183" s="701"/>
      <c r="E183" s="701"/>
      <c r="F183" s="701"/>
      <c r="G183" s="701"/>
      <c r="H183" s="701"/>
      <c r="I183" s="701"/>
      <c r="J183" s="701"/>
      <c r="K183" s="701"/>
      <c r="L183" s="701"/>
      <c r="M183" s="701"/>
      <c r="N183" s="701"/>
      <c r="AE183" s="39"/>
    </row>
    <row r="184" spans="1:52" s="5" customFormat="1" ht="12.6" customHeight="1" x14ac:dyDescent="0.15">
      <c r="A184" s="31"/>
      <c r="C184" s="5" t="s">
        <v>22</v>
      </c>
      <c r="K184" s="664" t="s">
        <v>23</v>
      </c>
      <c r="L184" s="664"/>
      <c r="M184" s="664"/>
      <c r="N184" s="664"/>
      <c r="O184" s="664"/>
      <c r="P184" s="664"/>
      <c r="R184" s="603" t="s">
        <v>24</v>
      </c>
      <c r="S184" s="603"/>
      <c r="T184" s="603"/>
      <c r="U184" s="603"/>
      <c r="AA184" s="603" t="s">
        <v>25</v>
      </c>
      <c r="AB184" s="603"/>
      <c r="AC184" s="603"/>
      <c r="AE184" s="4"/>
    </row>
    <row r="185" spans="1:52" s="5" customFormat="1" ht="12.6" customHeight="1" x14ac:dyDescent="0.15">
      <c r="A185" s="31"/>
      <c r="C185" s="5" t="s">
        <v>26</v>
      </c>
      <c r="AE185" s="4"/>
    </row>
    <row r="186" spans="1:52" s="5" customFormat="1" ht="12.6" customHeight="1" x14ac:dyDescent="0.15">
      <c r="A186" s="31"/>
      <c r="B186" s="11"/>
      <c r="C186" s="11" t="s">
        <v>27</v>
      </c>
      <c r="D186" s="11"/>
      <c r="E186" s="11"/>
      <c r="F186" s="11"/>
      <c r="G186" s="11"/>
      <c r="H186" s="11"/>
      <c r="I186" s="11"/>
      <c r="J186" s="11"/>
      <c r="K186" s="11" t="s">
        <v>28</v>
      </c>
      <c r="L186" s="11"/>
      <c r="M186" s="753" t="s">
        <v>218</v>
      </c>
      <c r="N186" s="753"/>
      <c r="O186" s="757"/>
      <c r="P186" s="757"/>
      <c r="Q186" s="11" t="s">
        <v>4</v>
      </c>
      <c r="R186" s="757"/>
      <c r="S186" s="757"/>
      <c r="T186" s="11" t="s">
        <v>29</v>
      </c>
      <c r="U186" s="11"/>
      <c r="V186" s="11"/>
      <c r="W186" s="11"/>
      <c r="X186" s="11"/>
      <c r="Y186" s="11"/>
      <c r="Z186" s="11"/>
      <c r="AA186" s="753" t="s">
        <v>30</v>
      </c>
      <c r="AB186" s="753"/>
      <c r="AC186" s="753"/>
      <c r="AD186" s="11"/>
      <c r="AE186" s="4"/>
    </row>
    <row r="187" spans="1:52" ht="12.6" customHeight="1" x14ac:dyDescent="0.15">
      <c r="A187" s="36"/>
      <c r="B187" s="667" t="s">
        <v>815</v>
      </c>
      <c r="C187" s="667"/>
      <c r="D187" s="667"/>
      <c r="E187" s="667"/>
      <c r="F187" s="667"/>
      <c r="G187" s="667"/>
      <c r="H187" s="667"/>
      <c r="I187" s="667"/>
      <c r="J187" s="667"/>
      <c r="K187" s="667"/>
      <c r="L187" s="667"/>
      <c r="M187" s="667"/>
      <c r="N187" s="667"/>
      <c r="O187" s="667"/>
      <c r="P187" s="667"/>
      <c r="AE187" s="39"/>
    </row>
    <row r="188" spans="1:52" s="5" customFormat="1" ht="12.6" customHeight="1" x14ac:dyDescent="0.15">
      <c r="A188" s="31"/>
      <c r="C188" s="5" t="s">
        <v>80</v>
      </c>
      <c r="J188" s="5" t="s">
        <v>28</v>
      </c>
      <c r="M188" s="5" t="s">
        <v>71</v>
      </c>
      <c r="AE188" s="4"/>
    </row>
    <row r="189" spans="1:52" s="5" customFormat="1" ht="12.6" customHeight="1" x14ac:dyDescent="0.15">
      <c r="A189" s="31"/>
      <c r="C189" s="5" t="s">
        <v>1127</v>
      </c>
      <c r="J189" s="5" t="s">
        <v>28</v>
      </c>
      <c r="M189" s="5" t="s">
        <v>71</v>
      </c>
      <c r="AE189" s="4"/>
    </row>
    <row r="190" spans="1:52" s="5" customFormat="1" ht="12.6" customHeight="1" x14ac:dyDescent="0.15">
      <c r="A190" s="31"/>
      <c r="B190" s="11"/>
      <c r="C190" s="11" t="s">
        <v>81</v>
      </c>
      <c r="D190" s="11"/>
      <c r="E190" s="11"/>
      <c r="F190" s="11"/>
      <c r="G190" s="11"/>
      <c r="H190" s="11"/>
      <c r="I190" s="11"/>
      <c r="J190" s="11" t="s">
        <v>82</v>
      </c>
      <c r="K190" s="11"/>
      <c r="L190" s="11"/>
      <c r="M190" s="194" t="s">
        <v>221</v>
      </c>
      <c r="N190" s="194"/>
      <c r="O190" s="194"/>
      <c r="P190" s="194"/>
      <c r="Q190" s="194"/>
      <c r="R190" s="757"/>
      <c r="S190" s="757"/>
      <c r="T190" s="11" t="s">
        <v>4</v>
      </c>
      <c r="U190" s="757"/>
      <c r="V190" s="757"/>
      <c r="W190" s="11" t="s">
        <v>29</v>
      </c>
      <c r="X190" s="11"/>
      <c r="Y190" s="11"/>
      <c r="Z190" s="11"/>
      <c r="AA190" s="11"/>
      <c r="AB190" s="11" t="s">
        <v>83</v>
      </c>
      <c r="AC190" s="11"/>
      <c r="AD190" s="11"/>
      <c r="AE190" s="4"/>
    </row>
    <row r="191" spans="1:52" ht="13.5" x14ac:dyDescent="0.15">
      <c r="A191" s="36"/>
      <c r="B191" s="701" t="s">
        <v>816</v>
      </c>
      <c r="C191" s="701"/>
      <c r="D191" s="701"/>
      <c r="E191" s="701"/>
      <c r="F191" s="5"/>
      <c r="G191" s="5"/>
      <c r="H191" s="5"/>
      <c r="I191" s="5"/>
      <c r="J191" s="5"/>
      <c r="K191" s="5"/>
      <c r="L191" s="5"/>
      <c r="M191" s="5"/>
      <c r="AE191" s="39"/>
    </row>
    <row r="192" spans="1:52" x14ac:dyDescent="0.15">
      <c r="A192" s="36"/>
      <c r="AE192" s="39"/>
    </row>
    <row r="193" spans="1:31" x14ac:dyDescent="0.15">
      <c r="A193" s="36"/>
      <c r="AE193" s="39"/>
    </row>
    <row r="194" spans="1:31" x14ac:dyDescent="0.15">
      <c r="A194" s="4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6"/>
    </row>
  </sheetData>
  <sheetProtection sheet="1" formatCells="0"/>
  <dataConsolidate/>
  <mergeCells count="416">
    <mergeCell ref="S3:AD3"/>
    <mergeCell ref="AH2:AP2"/>
    <mergeCell ref="AH3:AP3"/>
    <mergeCell ref="AH5:AP5"/>
    <mergeCell ref="AH6:AP6"/>
    <mergeCell ref="B133:AD133"/>
    <mergeCell ref="I138:O138"/>
    <mergeCell ref="P138:Q138"/>
    <mergeCell ref="R138:T138"/>
    <mergeCell ref="U138:V138"/>
    <mergeCell ref="W138:Y138"/>
    <mergeCell ref="Z138:AA138"/>
    <mergeCell ref="AD135:AE135"/>
    <mergeCell ref="J115:AC115"/>
    <mergeCell ref="J116:AC116"/>
    <mergeCell ref="AB108:AD108"/>
    <mergeCell ref="J114:AC114"/>
    <mergeCell ref="M108:Q108"/>
    <mergeCell ref="V113:W113"/>
    <mergeCell ref="X113:AB113"/>
    <mergeCell ref="B109:K109"/>
    <mergeCell ref="G123:H123"/>
    <mergeCell ref="J123:L123"/>
    <mergeCell ref="X123:AB123"/>
    <mergeCell ref="Z139:AA139"/>
    <mergeCell ref="B134:J134"/>
    <mergeCell ref="L135:M135"/>
    <mergeCell ref="N135:O135"/>
    <mergeCell ref="T135:U135"/>
    <mergeCell ref="V135:W135"/>
    <mergeCell ref="N136:O136"/>
    <mergeCell ref="V136:W136"/>
    <mergeCell ref="I137:O137"/>
    <mergeCell ref="P137:Q137"/>
    <mergeCell ref="R137:T137"/>
    <mergeCell ref="U67:W67"/>
    <mergeCell ref="J45:R45"/>
    <mergeCell ref="T45:U45"/>
    <mergeCell ref="J46:L46"/>
    <mergeCell ref="N46:O46"/>
    <mergeCell ref="P46:Q46"/>
    <mergeCell ref="J50:R50"/>
    <mergeCell ref="T50:U50"/>
    <mergeCell ref="J51:L51"/>
    <mergeCell ref="N51:O51"/>
    <mergeCell ref="P51:Q51"/>
    <mergeCell ref="B63:AD63"/>
    <mergeCell ref="AA47:AB47"/>
    <mergeCell ref="C47:H47"/>
    <mergeCell ref="J48:L48"/>
    <mergeCell ref="N48:O48"/>
    <mergeCell ref="P48:Q48"/>
    <mergeCell ref="AA49:AB49"/>
    <mergeCell ref="C49:G49"/>
    <mergeCell ref="J67:L67"/>
    <mergeCell ref="X67:AB67"/>
    <mergeCell ref="M56:N56"/>
    <mergeCell ref="O56:P56"/>
    <mergeCell ref="R56:S56"/>
    <mergeCell ref="C9:J9"/>
    <mergeCell ref="W9:AB9"/>
    <mergeCell ref="C38:G38"/>
    <mergeCell ref="C14:J14"/>
    <mergeCell ref="P14:Q14"/>
    <mergeCell ref="S14:T14"/>
    <mergeCell ref="V14:W14"/>
    <mergeCell ref="C15:J15"/>
    <mergeCell ref="C13:J13"/>
    <mergeCell ref="M17:N17"/>
    <mergeCell ref="O17:P17"/>
    <mergeCell ref="R17:S17"/>
    <mergeCell ref="U17:V17"/>
    <mergeCell ref="U23:W23"/>
    <mergeCell ref="Q23:T23"/>
    <mergeCell ref="N23:P23"/>
    <mergeCell ref="N34:P34"/>
    <mergeCell ref="Q34:T34"/>
    <mergeCell ref="X17:Y17"/>
    <mergeCell ref="AA18:AC18"/>
    <mergeCell ref="G23:H23"/>
    <mergeCell ref="C25:I25"/>
    <mergeCell ref="J25:AC25"/>
    <mergeCell ref="J26:AC26"/>
    <mergeCell ref="B57:L57"/>
    <mergeCell ref="J23:L23"/>
    <mergeCell ref="X23:AB23"/>
    <mergeCell ref="J18:K18"/>
    <mergeCell ref="M18:N18"/>
    <mergeCell ref="O18:P18"/>
    <mergeCell ref="R18:S18"/>
    <mergeCell ref="U18:V18"/>
    <mergeCell ref="X18:Y18"/>
    <mergeCell ref="G34:H34"/>
    <mergeCell ref="J34:L34"/>
    <mergeCell ref="X34:AB34"/>
    <mergeCell ref="V24:W24"/>
    <mergeCell ref="X24:AB24"/>
    <mergeCell ref="G28:H28"/>
    <mergeCell ref="J28:N28"/>
    <mergeCell ref="P28:R28"/>
    <mergeCell ref="T28:W28"/>
    <mergeCell ref="X28:AB28"/>
    <mergeCell ref="C44:G44"/>
    <mergeCell ref="B43:H43"/>
    <mergeCell ref="V35:W35"/>
    <mergeCell ref="X35:AB35"/>
    <mergeCell ref="G39:H39"/>
    <mergeCell ref="AA1:AE1"/>
    <mergeCell ref="AA62:AE62"/>
    <mergeCell ref="AA132:AE132"/>
    <mergeCell ref="B2:AD2"/>
    <mergeCell ref="Q9:S9"/>
    <mergeCell ref="C12:J12"/>
    <mergeCell ref="P12:Q12"/>
    <mergeCell ref="S12:T12"/>
    <mergeCell ref="B3:K3"/>
    <mergeCell ref="C6:F6"/>
    <mergeCell ref="C7:G7"/>
    <mergeCell ref="C8:G8"/>
    <mergeCell ref="L9:N9"/>
    <mergeCell ref="K6:L6"/>
    <mergeCell ref="M6:N6"/>
    <mergeCell ref="R6:S6"/>
    <mergeCell ref="T6:U6"/>
    <mergeCell ref="L7:O7"/>
    <mergeCell ref="L8:O8"/>
    <mergeCell ref="W92:Y92"/>
    <mergeCell ref="T92:U92"/>
    <mergeCell ref="Q90:Z90"/>
    <mergeCell ref="I103:AC103"/>
    <mergeCell ref="T91:U91"/>
    <mergeCell ref="J39:N39"/>
    <mergeCell ref="P39:R39"/>
    <mergeCell ref="T39:W39"/>
    <mergeCell ref="X39:AB39"/>
    <mergeCell ref="C36:I36"/>
    <mergeCell ref="J36:AC36"/>
    <mergeCell ref="AA44:AB44"/>
    <mergeCell ref="J37:AC37"/>
    <mergeCell ref="J38:AC38"/>
    <mergeCell ref="K40:AC40"/>
    <mergeCell ref="J41:AC41"/>
    <mergeCell ref="J42:AC42"/>
    <mergeCell ref="K54:P54"/>
    <mergeCell ref="R54:U54"/>
    <mergeCell ref="AA54:AC54"/>
    <mergeCell ref="I55:AC55"/>
    <mergeCell ref="J78:L78"/>
    <mergeCell ref="X78:AB78"/>
    <mergeCell ref="V68:W68"/>
    <mergeCell ref="X68:AB68"/>
    <mergeCell ref="G72:H72"/>
    <mergeCell ref="J72:N72"/>
    <mergeCell ref="P72:R72"/>
    <mergeCell ref="T72:W72"/>
    <mergeCell ref="B64:H64"/>
    <mergeCell ref="G67:H67"/>
    <mergeCell ref="N78:P78"/>
    <mergeCell ref="Q78:T78"/>
    <mergeCell ref="U78:W78"/>
    <mergeCell ref="N67:P67"/>
    <mergeCell ref="Q67:T67"/>
    <mergeCell ref="AA56:AC56"/>
    <mergeCell ref="S60:T60"/>
    <mergeCell ref="V60:W60"/>
    <mergeCell ref="K61:M61"/>
    <mergeCell ref="N60:R60"/>
    <mergeCell ref="C99:G99"/>
    <mergeCell ref="P99:R99"/>
    <mergeCell ref="W95:Y95"/>
    <mergeCell ref="W98:Y98"/>
    <mergeCell ref="G112:H112"/>
    <mergeCell ref="J112:L112"/>
    <mergeCell ref="U108:V108"/>
    <mergeCell ref="AA94:AB94"/>
    <mergeCell ref="C69:I69"/>
    <mergeCell ref="J70:AC70"/>
    <mergeCell ref="J71:AC71"/>
    <mergeCell ref="K73:AC73"/>
    <mergeCell ref="J74:AC74"/>
    <mergeCell ref="J75:AC75"/>
    <mergeCell ref="C80:I80"/>
    <mergeCell ref="J81:AC81"/>
    <mergeCell ref="J82:AC82"/>
    <mergeCell ref="X83:AB83"/>
    <mergeCell ref="J80:AC80"/>
    <mergeCell ref="C82:G82"/>
    <mergeCell ref="H160:K160"/>
    <mergeCell ref="H162:K162"/>
    <mergeCell ref="G165:H165"/>
    <mergeCell ref="T83:W83"/>
    <mergeCell ref="K118:AC118"/>
    <mergeCell ref="J119:AC119"/>
    <mergeCell ref="J120:AC120"/>
    <mergeCell ref="V124:W124"/>
    <mergeCell ref="X124:AB124"/>
    <mergeCell ref="J128:N128"/>
    <mergeCell ref="P128:R128"/>
    <mergeCell ref="T128:W128"/>
    <mergeCell ref="J126:AC126"/>
    <mergeCell ref="J127:AC127"/>
    <mergeCell ref="N123:P123"/>
    <mergeCell ref="Q123:T123"/>
    <mergeCell ref="U123:W123"/>
    <mergeCell ref="P83:R83"/>
    <mergeCell ref="C91:N91"/>
    <mergeCell ref="K84:AC84"/>
    <mergeCell ref="J85:AC85"/>
    <mergeCell ref="J86:AC86"/>
    <mergeCell ref="C100:G100"/>
    <mergeCell ref="I100:K100"/>
    <mergeCell ref="W177:X177"/>
    <mergeCell ref="U181:X181"/>
    <mergeCell ref="Z177:AD177"/>
    <mergeCell ref="T178:V178"/>
    <mergeCell ref="L177:N177"/>
    <mergeCell ref="O177:Q177"/>
    <mergeCell ref="O176:X176"/>
    <mergeCell ref="H169:AC169"/>
    <mergeCell ref="C169:G169"/>
    <mergeCell ref="B174:L174"/>
    <mergeCell ref="C175:J175"/>
    <mergeCell ref="C179:J179"/>
    <mergeCell ref="X170:AB170"/>
    <mergeCell ref="H172:AC172"/>
    <mergeCell ref="J165:L165"/>
    <mergeCell ref="Q165:S165"/>
    <mergeCell ref="U165:W165"/>
    <mergeCell ref="X165:AB165"/>
    <mergeCell ref="G170:H170"/>
    <mergeCell ref="J170:N170"/>
    <mergeCell ref="P170:R170"/>
    <mergeCell ref="T170:W170"/>
    <mergeCell ref="G168:AC168"/>
    <mergeCell ref="J167:AC167"/>
    <mergeCell ref="C158:G158"/>
    <mergeCell ref="U154:W154"/>
    <mergeCell ref="B143:L143"/>
    <mergeCell ref="V155:W155"/>
    <mergeCell ref="X155:AB155"/>
    <mergeCell ref="G157:AC157"/>
    <mergeCell ref="G159:H159"/>
    <mergeCell ref="U137:V137"/>
    <mergeCell ref="W137:Y137"/>
    <mergeCell ref="Z137:AA137"/>
    <mergeCell ref="X154:AB154"/>
    <mergeCell ref="AA146:AC146"/>
    <mergeCell ref="V140:X140"/>
    <mergeCell ref="K144:P144"/>
    <mergeCell ref="R144:U144"/>
    <mergeCell ref="AA144:AC144"/>
    <mergeCell ref="AB150:AD150"/>
    <mergeCell ref="B151:L151"/>
    <mergeCell ref="G154:H154"/>
    <mergeCell ref="J154:L154"/>
    <mergeCell ref="Q154:S154"/>
    <mergeCell ref="M150:P150"/>
    <mergeCell ref="L146:M146"/>
    <mergeCell ref="N146:O146"/>
    <mergeCell ref="K129:AC129"/>
    <mergeCell ref="J130:AC130"/>
    <mergeCell ref="J131:AC131"/>
    <mergeCell ref="X159:AB159"/>
    <mergeCell ref="T141:V141"/>
    <mergeCell ref="R141:S141"/>
    <mergeCell ref="O141:Q141"/>
    <mergeCell ref="J156:AC156"/>
    <mergeCell ref="H158:AC158"/>
    <mergeCell ref="Q150:R150"/>
    <mergeCell ref="T150:U150"/>
    <mergeCell ref="V150:Z150"/>
    <mergeCell ref="Q146:R146"/>
    <mergeCell ref="AB141:AC141"/>
    <mergeCell ref="Y141:AA141"/>
    <mergeCell ref="W141:X141"/>
    <mergeCell ref="B147:N147"/>
    <mergeCell ref="I145:AC145"/>
    <mergeCell ref="L142:P142"/>
    <mergeCell ref="I139:O139"/>
    <mergeCell ref="P139:Q139"/>
    <mergeCell ref="R139:T139"/>
    <mergeCell ref="U139:V139"/>
    <mergeCell ref="W139:Y139"/>
    <mergeCell ref="B191:E191"/>
    <mergeCell ref="K184:P184"/>
    <mergeCell ref="R184:U184"/>
    <mergeCell ref="AA184:AC184"/>
    <mergeCell ref="M186:N186"/>
    <mergeCell ref="O186:P186"/>
    <mergeCell ref="R186:S186"/>
    <mergeCell ref="AA186:AC186"/>
    <mergeCell ref="H171:K171"/>
    <mergeCell ref="H173:K173"/>
    <mergeCell ref="V175:Y175"/>
    <mergeCell ref="C181:G181"/>
    <mergeCell ref="M180:O180"/>
    <mergeCell ref="I180:K180"/>
    <mergeCell ref="I181:L181"/>
    <mergeCell ref="O181:S181"/>
    <mergeCell ref="L182:X182"/>
    <mergeCell ref="R190:S190"/>
    <mergeCell ref="U190:V190"/>
    <mergeCell ref="C172:G172"/>
    <mergeCell ref="B187:P187"/>
    <mergeCell ref="B183:N183"/>
    <mergeCell ref="C180:G180"/>
    <mergeCell ref="S177:U177"/>
    <mergeCell ref="V45:W45"/>
    <mergeCell ref="V50:W50"/>
    <mergeCell ref="N88:T88"/>
    <mergeCell ref="N89:T89"/>
    <mergeCell ref="C88:L88"/>
    <mergeCell ref="P92:R92"/>
    <mergeCell ref="P94:R94"/>
    <mergeCell ref="T94:U94"/>
    <mergeCell ref="W94:Y94"/>
    <mergeCell ref="N90:P90"/>
    <mergeCell ref="P91:R91"/>
    <mergeCell ref="C89:L89"/>
    <mergeCell ref="X72:AB72"/>
    <mergeCell ref="J69:AC69"/>
    <mergeCell ref="G78:H78"/>
    <mergeCell ref="B87:H87"/>
    <mergeCell ref="V79:W79"/>
    <mergeCell ref="X79:AB79"/>
    <mergeCell ref="G83:H83"/>
    <mergeCell ref="J83:N83"/>
    <mergeCell ref="W91:Y91"/>
    <mergeCell ref="AA91:AB91"/>
    <mergeCell ref="C52:J52"/>
    <mergeCell ref="B53:I53"/>
    <mergeCell ref="J159:N159"/>
    <mergeCell ref="P159:R159"/>
    <mergeCell ref="V166:W166"/>
    <mergeCell ref="X166:AB166"/>
    <mergeCell ref="H161:AC161"/>
    <mergeCell ref="C161:G161"/>
    <mergeCell ref="T159:W159"/>
    <mergeCell ref="C93:AD93"/>
    <mergeCell ref="M104:N104"/>
    <mergeCell ref="O104:P104"/>
    <mergeCell ref="R104:S104"/>
    <mergeCell ref="AA104:AC104"/>
    <mergeCell ref="R102:U102"/>
    <mergeCell ref="AA102:AC102"/>
    <mergeCell ref="G128:H128"/>
    <mergeCell ref="C127:G127"/>
    <mergeCell ref="C125:I125"/>
    <mergeCell ref="M100:Q100"/>
    <mergeCell ref="S100:V100"/>
    <mergeCell ref="B101:J101"/>
    <mergeCell ref="G117:H117"/>
    <mergeCell ref="J117:N117"/>
    <mergeCell ref="P117:R117"/>
    <mergeCell ref="T117:W117"/>
    <mergeCell ref="X117:AB117"/>
    <mergeCell ref="C114:I114"/>
    <mergeCell ref="X128:AB128"/>
    <mergeCell ref="J125:AC125"/>
    <mergeCell ref="AA100:AC100"/>
    <mergeCell ref="T99:U99"/>
    <mergeCell ref="W99:Y99"/>
    <mergeCell ref="AA99:AB99"/>
    <mergeCell ref="P95:R95"/>
    <mergeCell ref="P97:R97"/>
    <mergeCell ref="T97:U97"/>
    <mergeCell ref="W97:Y97"/>
    <mergeCell ref="T95:U95"/>
    <mergeCell ref="T98:U98"/>
    <mergeCell ref="N112:P112"/>
    <mergeCell ref="Q112:T112"/>
    <mergeCell ref="U112:W112"/>
    <mergeCell ref="C96:AD96"/>
    <mergeCell ref="AA97:AB97"/>
    <mergeCell ref="K102:P102"/>
    <mergeCell ref="B105:L105"/>
    <mergeCell ref="X112:AB112"/>
    <mergeCell ref="R108:S108"/>
    <mergeCell ref="P98:R98"/>
    <mergeCell ref="J27:AC27"/>
    <mergeCell ref="K29:AC29"/>
    <mergeCell ref="J30:AC30"/>
    <mergeCell ref="J31:AC31"/>
    <mergeCell ref="U34:W34"/>
    <mergeCell ref="AG24:AQ25"/>
    <mergeCell ref="AG26:AK27"/>
    <mergeCell ref="AL26:AQ27"/>
    <mergeCell ref="AG35:AQ36"/>
    <mergeCell ref="K14:L14"/>
    <mergeCell ref="M14:N14"/>
    <mergeCell ref="Y14:AC14"/>
    <mergeCell ref="L15:N15"/>
    <mergeCell ref="P15:U15"/>
    <mergeCell ref="V15:AC15"/>
    <mergeCell ref="M12:N12"/>
    <mergeCell ref="V13:AC13"/>
    <mergeCell ref="L13:N13"/>
    <mergeCell ref="P13:U13"/>
    <mergeCell ref="V12:W12"/>
    <mergeCell ref="Y12:AC12"/>
    <mergeCell ref="K12:L12"/>
    <mergeCell ref="AG115:AK116"/>
    <mergeCell ref="AL115:AQ116"/>
    <mergeCell ref="AG124:AQ125"/>
    <mergeCell ref="AG126:AK127"/>
    <mergeCell ref="AL126:AQ127"/>
    <mergeCell ref="AG37:AK38"/>
    <mergeCell ref="AL37:AQ38"/>
    <mergeCell ref="AG68:AQ69"/>
    <mergeCell ref="AG70:AK71"/>
    <mergeCell ref="AL70:AQ71"/>
    <mergeCell ref="AG79:AQ80"/>
    <mergeCell ref="AG81:AK82"/>
    <mergeCell ref="AL81:AQ82"/>
    <mergeCell ref="AG113:AQ114"/>
    <mergeCell ref="AG44:AK44"/>
  </mergeCells>
  <phoneticPr fontId="7"/>
  <dataValidations count="11">
    <dataValidation type="list" allowBlank="1" showInputMessage="1" showErrorMessage="1" sqref="AM13" xr:uid="{00000000-0002-0000-0100-000000000000}">
      <formula1>"　,平成,昭和"</formula1>
    </dataValidation>
    <dataValidation type="list" allowBlank="1" showInputMessage="1" showErrorMessage="1" sqref="G154:H154 G159:H159 G165:H165 G170:H170 G23:H23 G28:H28 G39:H39 G34:H34 G67:H67 G72:H72 G83:H83 G78:H78 G112:H112 G117:H117 G128:H128 G123:H123" xr:uid="{00000000-0002-0000-0100-000001000000}">
      <formula1>"一級,二級"</formula1>
    </dataValidation>
    <dataValidation type="list" allowBlank="1" showInputMessage="1" showErrorMessage="1" sqref="K9:K10 P9 V9 K13 O13 P135 R136 I18 Z18 O19 R19 I44:I51 T44 T46:T49 T51 Q52 M52 M88:M90 H100 L100 R100 W100 O97:O99 V97:V99 V94:V95 O94:O95 V91:V92 O91:O92 W89 AC99 H142 H135:H140 K15 O15 I148:I150 J54 Q54 Z54 J56 Z56 J58:J61 M58:M60 J102 Q102 Z102 J104 Z104 AA108 I106:I108 L106:L108 J144 Q144 Z144 J146 Z146 L148:L150 AA150" xr:uid="{00000000-0002-0000-0100-000002000000}">
      <formula1>"□,☑"</formula1>
    </dataValidation>
    <dataValidation imeMode="fullKatakana" allowBlank="1" showInputMessage="1" showErrorMessage="1" sqref="AG34:AP34 AL26:AQ27 AL115:AQ116 AL37:AQ38 AL70:AQ71 AL81:AQ82 AL126:AQ127" xr:uid="{00000000-0002-0000-0100-000003000000}"/>
    <dataValidation imeMode="off" allowBlank="1" showInputMessage="1" showErrorMessage="1" sqref="M6:N6 T6:U6 L7:O8 R56:S56 S97:S99 U88:U89 O56:P56 Z99 S14 Z97 S94:S95 S91:S92 Z94 Z91 P51:Q51 M51 V136:W136 AB141:AC141 Z137:AA139 S12 N146:O146 U137:V139 W141:X141 P137:Q139 R141:S141 O47 M46 O44 R44 Z44 AC44 S45 V45:W45 Z47 AC47 AC49 Z49 V50:W50 S50 R49 P48:Q48 R47 P46:Q46 M48 O49 S60:T60 V60:W60 U108:V108 O17:P18 R17:S18 U17:V18 Q146:R146 P14 T150:U150 Q150:R150 P12 O104:P104 R104:S104 R108:S108 T135:U135 N136:O136 L135:M135 J31:AC31 K29:AC29 K40:AC40 J42:AC42 K73:AC73 J75:AC75 K84:AC84 J86:AC86 K118:AC118 J120:AC120 K129:AC129 J131:AC131" xr:uid="{00000000-0002-0000-0100-000004000000}"/>
    <dataValidation imeMode="hiragana" allowBlank="1" showInputMessage="1" showErrorMessage="1" sqref="I145:AC145 L142:P142 J115:AC116 J119:AC119 N123:P123 P117:R117 N112:P112 J126:AC127 P128:R128 J130:AC130 J70:AC71 N67:P67 P72:R72 J74:AC74 N78:P78 J81:AC82 P83:R83 J85:AC85 I103:AC103 I55:AC55 J41:AC41 P39:R39 J37:AC38 J30:AC30 J26:AC27 P28:R28 N34:P34 N23:P23" xr:uid="{00000000-0002-0000-0100-000005000000}"/>
    <dataValidation imeMode="halfKatakana" allowBlank="1" showInputMessage="1" showErrorMessage="1" sqref="AG26 J25:AC25 AG37 AG81 AG115 AG126 J36:AC36 J69:AC69 AG70 J80:AC80 J114:AC114 J125:AC125" xr:uid="{00000000-0002-0000-0100-000006000000}"/>
    <dataValidation type="list" allowBlank="1" showInputMessage="1" sqref="M18:N18" xr:uid="{AE851DCD-7827-435D-A3B5-49F9FCF25BAD}">
      <formula1>"（年号選択）,令和,平成,昭和"</formula1>
    </dataValidation>
    <dataValidation type="list" allowBlank="1" showInputMessage="1" sqref="K12:L12" xr:uid="{BDFC11D9-6A6D-421C-9D07-46E080A5640C}">
      <formula1>"（年号選択),令和,平成,昭和"</formula1>
    </dataValidation>
    <dataValidation type="list" allowBlank="1" showInputMessage="1" sqref="K14:L14" xr:uid="{A8B39DF8-3EB2-4C24-A291-73E1F1DE5A0B}">
      <formula1>"（年号選択)　,令和,平成,昭和"</formula1>
    </dataValidation>
    <dataValidation type="list" allowBlank="1" showInputMessage="1" sqref="M17:N17" xr:uid="{8DE106D4-3F2A-44F4-83A9-CDB72B4B988B}">
      <formula1>"(年号選択),令和,平成,昭和"</formula1>
    </dataValidation>
  </dataValidations>
  <hyperlinks>
    <hyperlink ref="AI8" r:id="rId1" xr:uid="{55AA4E82-7293-4647-9EE7-706C29C1E1BD}"/>
  </hyperlinks>
  <pageMargins left="0.62992125984251968" right="0.23622047244094491" top="0.43307086614173229" bottom="0.15748031496062992" header="0.11811023622047245" footer="0.31496062992125984"/>
  <pageSetup paperSize="9" scale="99" orientation="portrait" blackAndWhite="1" r:id="rId2"/>
  <headerFooter>
    <oddHeader>&amp;C　　　　　　　　　　　　</oddHeader>
    <oddFooter>&amp;R&amp;"Times New Roman,標準"&amp;6 2026</oddFooter>
  </headerFooter>
  <rowBreaks count="2" manualBreakCount="2">
    <brk id="61" max="30" man="1"/>
    <brk id="13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166" r:id="rId5" name="Check Box 94">
              <controlPr defaultSize="0" autoFill="0" autoLine="0" autoPict="0">
                <anchor moveWithCells="1">
                  <from>
                    <xdr:col>10</xdr:col>
                    <xdr:colOff>9525</xdr:colOff>
                    <xdr:row>177</xdr:row>
                    <xdr:rowOff>142875</xdr:rowOff>
                  </from>
                  <to>
                    <xdr:col>11</xdr:col>
                    <xdr:colOff>9525</xdr:colOff>
                    <xdr:row>179</xdr:row>
                    <xdr:rowOff>28575</xdr:rowOff>
                  </to>
                </anchor>
              </controlPr>
            </control>
          </mc:Choice>
        </mc:AlternateContent>
        <mc:AlternateContent xmlns:mc="http://schemas.openxmlformats.org/markup-compatibility/2006">
          <mc:Choice Requires="x14">
            <control shapeId="3167" r:id="rId6" name="Check Box 95">
              <controlPr defaultSize="0" autoFill="0" autoLine="0" autoPict="0">
                <anchor moveWithCells="1">
                  <from>
                    <xdr:col>10</xdr:col>
                    <xdr:colOff>9525</xdr:colOff>
                    <xdr:row>176</xdr:row>
                    <xdr:rowOff>133350</xdr:rowOff>
                  </from>
                  <to>
                    <xdr:col>11</xdr:col>
                    <xdr:colOff>9525</xdr:colOff>
                    <xdr:row>178</xdr:row>
                    <xdr:rowOff>28575</xdr:rowOff>
                  </to>
                </anchor>
              </controlPr>
            </control>
          </mc:Choice>
        </mc:AlternateContent>
        <mc:AlternateContent xmlns:mc="http://schemas.openxmlformats.org/markup-compatibility/2006">
          <mc:Choice Requires="x14">
            <control shapeId="3168" r:id="rId7" name="Check Box 96">
              <controlPr defaultSize="0" autoFill="0" autoLine="0" autoPict="0">
                <anchor moveWithCells="1">
                  <from>
                    <xdr:col>7</xdr:col>
                    <xdr:colOff>0</xdr:colOff>
                    <xdr:row>179</xdr:row>
                    <xdr:rowOff>0</xdr:rowOff>
                  </from>
                  <to>
                    <xdr:col>8</xdr:col>
                    <xdr:colOff>0</xdr:colOff>
                    <xdr:row>180</xdr:row>
                    <xdr:rowOff>47625</xdr:rowOff>
                  </to>
                </anchor>
              </controlPr>
            </control>
          </mc:Choice>
        </mc:AlternateContent>
        <mc:AlternateContent xmlns:mc="http://schemas.openxmlformats.org/markup-compatibility/2006">
          <mc:Choice Requires="x14">
            <control shapeId="3169" r:id="rId8" name="Check Box 97">
              <controlPr defaultSize="0" autoFill="0" autoLine="0" autoPict="0">
                <anchor moveWithCells="1">
                  <from>
                    <xdr:col>10</xdr:col>
                    <xdr:colOff>9525</xdr:colOff>
                    <xdr:row>173</xdr:row>
                    <xdr:rowOff>123825</xdr:rowOff>
                  </from>
                  <to>
                    <xdr:col>11</xdr:col>
                    <xdr:colOff>9525</xdr:colOff>
                    <xdr:row>175</xdr:row>
                    <xdr:rowOff>28575</xdr:rowOff>
                  </to>
                </anchor>
              </controlPr>
            </control>
          </mc:Choice>
        </mc:AlternateContent>
        <mc:AlternateContent xmlns:mc="http://schemas.openxmlformats.org/markup-compatibility/2006">
          <mc:Choice Requires="x14">
            <control shapeId="3170" r:id="rId9" name="Check Box 98">
              <controlPr defaultSize="0" autoFill="0" autoLine="0" autoPict="0">
                <anchor moveWithCells="1">
                  <from>
                    <xdr:col>20</xdr:col>
                    <xdr:colOff>9525</xdr:colOff>
                    <xdr:row>173</xdr:row>
                    <xdr:rowOff>142875</xdr:rowOff>
                  </from>
                  <to>
                    <xdr:col>21</xdr:col>
                    <xdr:colOff>9525</xdr:colOff>
                    <xdr:row>175</xdr:row>
                    <xdr:rowOff>47625</xdr:rowOff>
                  </to>
                </anchor>
              </controlPr>
            </control>
          </mc:Choice>
        </mc:AlternateContent>
        <mc:AlternateContent xmlns:mc="http://schemas.openxmlformats.org/markup-compatibility/2006">
          <mc:Choice Requires="x14">
            <control shapeId="3171" r:id="rId10" name="Check Box 99">
              <controlPr defaultSize="0" autoFill="0" autoLine="0" autoPict="0">
                <anchor moveWithCells="1">
                  <from>
                    <xdr:col>7</xdr:col>
                    <xdr:colOff>0</xdr:colOff>
                    <xdr:row>179</xdr:row>
                    <xdr:rowOff>152400</xdr:rowOff>
                  </from>
                  <to>
                    <xdr:col>8</xdr:col>
                    <xdr:colOff>0</xdr:colOff>
                    <xdr:row>181</xdr:row>
                    <xdr:rowOff>38100</xdr:rowOff>
                  </to>
                </anchor>
              </controlPr>
            </control>
          </mc:Choice>
        </mc:AlternateContent>
        <mc:AlternateContent xmlns:mc="http://schemas.openxmlformats.org/markup-compatibility/2006">
          <mc:Choice Requires="x14">
            <control shapeId="3172" r:id="rId11" name="Check Box 100">
              <controlPr defaultSize="0" autoFill="0" autoLine="0" autoPict="0">
                <anchor moveWithCells="1">
                  <from>
                    <xdr:col>11</xdr:col>
                    <xdr:colOff>19050</xdr:colOff>
                    <xdr:row>178</xdr:row>
                    <xdr:rowOff>152400</xdr:rowOff>
                  </from>
                  <to>
                    <xdr:col>11</xdr:col>
                    <xdr:colOff>247650</xdr:colOff>
                    <xdr:row>180</xdr:row>
                    <xdr:rowOff>38100</xdr:rowOff>
                  </to>
                </anchor>
              </controlPr>
            </control>
          </mc:Choice>
        </mc:AlternateContent>
        <mc:AlternateContent xmlns:mc="http://schemas.openxmlformats.org/markup-compatibility/2006">
          <mc:Choice Requires="x14">
            <control shapeId="3173" r:id="rId12" name="Check Box 101">
              <controlPr defaultSize="0" autoFill="0" autoLine="0" autoPict="0">
                <anchor moveWithCells="1">
                  <from>
                    <xdr:col>13</xdr:col>
                    <xdr:colOff>9525</xdr:colOff>
                    <xdr:row>179</xdr:row>
                    <xdr:rowOff>161925</xdr:rowOff>
                  </from>
                  <to>
                    <xdr:col>13</xdr:col>
                    <xdr:colOff>238125</xdr:colOff>
                    <xdr:row>181</xdr:row>
                    <xdr:rowOff>47625</xdr:rowOff>
                  </to>
                </anchor>
              </controlPr>
            </control>
          </mc:Choice>
        </mc:AlternateContent>
        <mc:AlternateContent xmlns:mc="http://schemas.openxmlformats.org/markup-compatibility/2006">
          <mc:Choice Requires="x14">
            <control shapeId="3174" r:id="rId13" name="Check Box 102">
              <controlPr defaultSize="0" autoFill="0" autoLine="0" autoPict="0">
                <anchor moveWithCells="1">
                  <from>
                    <xdr:col>9</xdr:col>
                    <xdr:colOff>19050</xdr:colOff>
                    <xdr:row>182</xdr:row>
                    <xdr:rowOff>123825</xdr:rowOff>
                  </from>
                  <to>
                    <xdr:col>10</xdr:col>
                    <xdr:colOff>57150</xdr:colOff>
                    <xdr:row>184</xdr:row>
                    <xdr:rowOff>47625</xdr:rowOff>
                  </to>
                </anchor>
              </controlPr>
            </control>
          </mc:Choice>
        </mc:AlternateContent>
        <mc:AlternateContent xmlns:mc="http://schemas.openxmlformats.org/markup-compatibility/2006">
          <mc:Choice Requires="x14">
            <control shapeId="3175" r:id="rId14" name="Check Box 103">
              <controlPr defaultSize="0" autoFill="0" autoLine="0" autoPict="0">
                <anchor moveWithCells="1">
                  <from>
                    <xdr:col>15</xdr:col>
                    <xdr:colOff>219075</xdr:colOff>
                    <xdr:row>182</xdr:row>
                    <xdr:rowOff>123825</xdr:rowOff>
                  </from>
                  <to>
                    <xdr:col>16</xdr:col>
                    <xdr:colOff>219075</xdr:colOff>
                    <xdr:row>184</xdr:row>
                    <xdr:rowOff>47625</xdr:rowOff>
                  </to>
                </anchor>
              </controlPr>
            </control>
          </mc:Choice>
        </mc:AlternateContent>
        <mc:AlternateContent xmlns:mc="http://schemas.openxmlformats.org/markup-compatibility/2006">
          <mc:Choice Requires="x14">
            <control shapeId="3176" r:id="rId15" name="Check Box 104">
              <controlPr defaultSize="0" autoFill="0" autoLine="0" autoPict="0">
                <anchor moveWithCells="1">
                  <from>
                    <xdr:col>25</xdr:col>
                    <xdr:colOff>9525</xdr:colOff>
                    <xdr:row>182</xdr:row>
                    <xdr:rowOff>123825</xdr:rowOff>
                  </from>
                  <to>
                    <xdr:col>26</xdr:col>
                    <xdr:colOff>9525</xdr:colOff>
                    <xdr:row>184</xdr:row>
                    <xdr:rowOff>47625</xdr:rowOff>
                  </to>
                </anchor>
              </controlPr>
            </control>
          </mc:Choice>
        </mc:AlternateContent>
        <mc:AlternateContent xmlns:mc="http://schemas.openxmlformats.org/markup-compatibility/2006">
          <mc:Choice Requires="x14">
            <control shapeId="3177" r:id="rId16" name="Check Box 105">
              <controlPr defaultSize="0" autoFill="0" autoLine="0" autoPict="0">
                <anchor moveWithCells="1">
                  <from>
                    <xdr:col>25</xdr:col>
                    <xdr:colOff>19050</xdr:colOff>
                    <xdr:row>184</xdr:row>
                    <xdr:rowOff>123825</xdr:rowOff>
                  </from>
                  <to>
                    <xdr:col>26</xdr:col>
                    <xdr:colOff>19050</xdr:colOff>
                    <xdr:row>186</xdr:row>
                    <xdr:rowOff>47625</xdr:rowOff>
                  </to>
                </anchor>
              </controlPr>
            </control>
          </mc:Choice>
        </mc:AlternateContent>
        <mc:AlternateContent xmlns:mc="http://schemas.openxmlformats.org/markup-compatibility/2006">
          <mc:Choice Requires="x14">
            <control shapeId="3178" r:id="rId17" name="Check Box 106">
              <controlPr defaultSize="0" autoFill="0" autoLine="0" autoPict="0">
                <anchor moveWithCells="1">
                  <from>
                    <xdr:col>9</xdr:col>
                    <xdr:colOff>19050</xdr:colOff>
                    <xdr:row>184</xdr:row>
                    <xdr:rowOff>114300</xdr:rowOff>
                  </from>
                  <to>
                    <xdr:col>10</xdr:col>
                    <xdr:colOff>57150</xdr:colOff>
                    <xdr:row>186</xdr:row>
                    <xdr:rowOff>57150</xdr:rowOff>
                  </to>
                </anchor>
              </controlPr>
            </control>
          </mc:Choice>
        </mc:AlternateContent>
        <mc:AlternateContent xmlns:mc="http://schemas.openxmlformats.org/markup-compatibility/2006">
          <mc:Choice Requires="x14">
            <control shapeId="3179" r:id="rId18" name="Check Box 107">
              <controlPr defaultSize="0" autoFill="0" autoLine="0" autoPict="0">
                <anchor moveWithCells="1">
                  <from>
                    <xdr:col>8</xdr:col>
                    <xdr:colOff>28575</xdr:colOff>
                    <xdr:row>186</xdr:row>
                    <xdr:rowOff>123825</xdr:rowOff>
                  </from>
                  <to>
                    <xdr:col>9</xdr:col>
                    <xdr:colOff>28575</xdr:colOff>
                    <xdr:row>188</xdr:row>
                    <xdr:rowOff>47625</xdr:rowOff>
                  </to>
                </anchor>
              </controlPr>
            </control>
          </mc:Choice>
        </mc:AlternateContent>
        <mc:AlternateContent xmlns:mc="http://schemas.openxmlformats.org/markup-compatibility/2006">
          <mc:Choice Requires="x14">
            <control shapeId="3180" r:id="rId19" name="Check Box 108">
              <controlPr defaultSize="0" autoFill="0" autoLine="0" autoPict="0">
                <anchor moveWithCells="1">
                  <from>
                    <xdr:col>10</xdr:col>
                    <xdr:colOff>209550</xdr:colOff>
                    <xdr:row>186</xdr:row>
                    <xdr:rowOff>114300</xdr:rowOff>
                  </from>
                  <to>
                    <xdr:col>11</xdr:col>
                    <xdr:colOff>209550</xdr:colOff>
                    <xdr:row>188</xdr:row>
                    <xdr:rowOff>38100</xdr:rowOff>
                  </to>
                </anchor>
              </controlPr>
            </control>
          </mc:Choice>
        </mc:AlternateContent>
        <mc:AlternateContent xmlns:mc="http://schemas.openxmlformats.org/markup-compatibility/2006">
          <mc:Choice Requires="x14">
            <control shapeId="3181" r:id="rId20" name="Check Box 109">
              <controlPr defaultSize="0" autoFill="0" autoLine="0" autoPict="0">
                <anchor moveWithCells="1">
                  <from>
                    <xdr:col>26</xdr:col>
                    <xdr:colOff>38100</xdr:colOff>
                    <xdr:row>188</xdr:row>
                    <xdr:rowOff>123825</xdr:rowOff>
                  </from>
                  <to>
                    <xdr:col>27</xdr:col>
                    <xdr:colOff>38100</xdr:colOff>
                    <xdr:row>190</xdr:row>
                    <xdr:rowOff>47625</xdr:rowOff>
                  </to>
                </anchor>
              </controlPr>
            </control>
          </mc:Choice>
        </mc:AlternateContent>
        <mc:AlternateContent xmlns:mc="http://schemas.openxmlformats.org/markup-compatibility/2006">
          <mc:Choice Requires="x14">
            <control shapeId="3189" r:id="rId21" name="Check Box 117">
              <controlPr defaultSize="0" autoFill="0" autoLine="0" autoPict="0">
                <anchor moveWithCells="1">
                  <from>
                    <xdr:col>10</xdr:col>
                    <xdr:colOff>9525</xdr:colOff>
                    <xdr:row>174</xdr:row>
                    <xdr:rowOff>123825</xdr:rowOff>
                  </from>
                  <to>
                    <xdr:col>11</xdr:col>
                    <xdr:colOff>9525</xdr:colOff>
                    <xdr:row>176</xdr:row>
                    <xdr:rowOff>28575</xdr:rowOff>
                  </to>
                </anchor>
              </controlPr>
            </control>
          </mc:Choice>
        </mc:AlternateContent>
        <mc:AlternateContent xmlns:mc="http://schemas.openxmlformats.org/markup-compatibility/2006">
          <mc:Choice Requires="x14">
            <control shapeId="3191" r:id="rId22" name="Check Box 119">
              <controlPr defaultSize="0" autoFill="0" autoLine="0" autoPict="0">
                <anchor moveWithCells="1">
                  <from>
                    <xdr:col>10</xdr:col>
                    <xdr:colOff>9525</xdr:colOff>
                    <xdr:row>175</xdr:row>
                    <xdr:rowOff>133350</xdr:rowOff>
                  </from>
                  <to>
                    <xdr:col>11</xdr:col>
                    <xdr:colOff>9525</xdr:colOff>
                    <xdr:row>177</xdr:row>
                    <xdr:rowOff>38100</xdr:rowOff>
                  </to>
                </anchor>
              </controlPr>
            </control>
          </mc:Choice>
        </mc:AlternateContent>
        <mc:AlternateContent xmlns:mc="http://schemas.openxmlformats.org/markup-compatibility/2006">
          <mc:Choice Requires="x14">
            <control shapeId="3192" r:id="rId23" name="Check Box 120">
              <controlPr defaultSize="0" autoFill="0" autoLine="0" autoPict="0">
                <anchor moveWithCells="1">
                  <from>
                    <xdr:col>13</xdr:col>
                    <xdr:colOff>38100</xdr:colOff>
                    <xdr:row>175</xdr:row>
                    <xdr:rowOff>123825</xdr:rowOff>
                  </from>
                  <to>
                    <xdr:col>13</xdr:col>
                    <xdr:colOff>266700</xdr:colOff>
                    <xdr:row>177</xdr:row>
                    <xdr:rowOff>28575</xdr:rowOff>
                  </to>
                </anchor>
              </controlPr>
            </control>
          </mc:Choice>
        </mc:AlternateContent>
        <mc:AlternateContent xmlns:mc="http://schemas.openxmlformats.org/markup-compatibility/2006">
          <mc:Choice Requires="x14">
            <control shapeId="3193" r:id="rId24" name="Check Box 121">
              <controlPr defaultSize="0" autoFill="0" autoLine="0" autoPict="0">
                <anchor moveWithCells="1">
                  <from>
                    <xdr:col>17</xdr:col>
                    <xdr:colOff>0</xdr:colOff>
                    <xdr:row>175</xdr:row>
                    <xdr:rowOff>133350</xdr:rowOff>
                  </from>
                  <to>
                    <xdr:col>18</xdr:col>
                    <xdr:colOff>0</xdr:colOff>
                    <xdr:row>177</xdr:row>
                    <xdr:rowOff>38100</xdr:rowOff>
                  </to>
                </anchor>
              </controlPr>
            </control>
          </mc:Choice>
        </mc:AlternateContent>
        <mc:AlternateContent xmlns:mc="http://schemas.openxmlformats.org/markup-compatibility/2006">
          <mc:Choice Requires="x14">
            <control shapeId="3194" r:id="rId25" name="Check Box 122">
              <controlPr defaultSize="0" autoFill="0" autoLine="0" autoPict="0">
                <anchor moveWithCells="1">
                  <from>
                    <xdr:col>21</xdr:col>
                    <xdr:colOff>9525</xdr:colOff>
                    <xdr:row>175</xdr:row>
                    <xdr:rowOff>133350</xdr:rowOff>
                  </from>
                  <to>
                    <xdr:col>22</xdr:col>
                    <xdr:colOff>9525</xdr:colOff>
                    <xdr:row>177</xdr:row>
                    <xdr:rowOff>38100</xdr:rowOff>
                  </to>
                </anchor>
              </controlPr>
            </control>
          </mc:Choice>
        </mc:AlternateContent>
        <mc:AlternateContent xmlns:mc="http://schemas.openxmlformats.org/markup-compatibility/2006">
          <mc:Choice Requires="x14">
            <control shapeId="3195" r:id="rId26" name="Check Box 123">
              <controlPr defaultSize="0" autoFill="0" autoLine="0" autoPict="0">
                <anchor moveWithCells="1">
                  <from>
                    <xdr:col>24</xdr:col>
                    <xdr:colOff>9525</xdr:colOff>
                    <xdr:row>175</xdr:row>
                    <xdr:rowOff>133350</xdr:rowOff>
                  </from>
                  <to>
                    <xdr:col>25</xdr:col>
                    <xdr:colOff>9525</xdr:colOff>
                    <xdr:row>177</xdr:row>
                    <xdr:rowOff>38100</xdr:rowOff>
                  </to>
                </anchor>
              </controlPr>
            </control>
          </mc:Choice>
        </mc:AlternateContent>
        <mc:AlternateContent xmlns:mc="http://schemas.openxmlformats.org/markup-compatibility/2006">
          <mc:Choice Requires="x14">
            <control shapeId="3196" r:id="rId27" name="Check Box 124">
              <controlPr defaultSize="0" autoFill="0" autoLine="0" autoPict="0">
                <anchor moveWithCells="1">
                  <from>
                    <xdr:col>18</xdr:col>
                    <xdr:colOff>0</xdr:colOff>
                    <xdr:row>176</xdr:row>
                    <xdr:rowOff>133350</xdr:rowOff>
                  </from>
                  <to>
                    <xdr:col>19</xdr:col>
                    <xdr:colOff>0</xdr:colOff>
                    <xdr:row>178</xdr:row>
                    <xdr:rowOff>28575</xdr:rowOff>
                  </to>
                </anchor>
              </controlPr>
            </control>
          </mc:Choice>
        </mc:AlternateContent>
        <mc:AlternateContent xmlns:mc="http://schemas.openxmlformats.org/markup-compatibility/2006">
          <mc:Choice Requires="x14">
            <control shapeId="3197" r:id="rId28" name="Check Box 125">
              <controlPr defaultSize="0" autoFill="0" autoLine="0" autoPict="0">
                <anchor moveWithCells="1">
                  <from>
                    <xdr:col>13</xdr:col>
                    <xdr:colOff>28575</xdr:colOff>
                    <xdr:row>177</xdr:row>
                    <xdr:rowOff>142875</xdr:rowOff>
                  </from>
                  <to>
                    <xdr:col>13</xdr:col>
                    <xdr:colOff>257175</xdr:colOff>
                    <xdr:row>179</xdr:row>
                    <xdr:rowOff>28575</xdr:rowOff>
                  </to>
                </anchor>
              </controlPr>
            </control>
          </mc:Choice>
        </mc:AlternateContent>
        <mc:AlternateContent xmlns:mc="http://schemas.openxmlformats.org/markup-compatibility/2006">
          <mc:Choice Requires="x14">
            <control shapeId="3198" r:id="rId29" name="Check Box 126">
              <controlPr defaultSize="0" autoFill="0" autoLine="0" autoPict="0">
                <anchor moveWithCells="1">
                  <from>
                    <xdr:col>19</xdr:col>
                    <xdr:colOff>0</xdr:colOff>
                    <xdr:row>179</xdr:row>
                    <xdr:rowOff>161925</xdr:rowOff>
                  </from>
                  <to>
                    <xdr:col>20</xdr:col>
                    <xdr:colOff>0</xdr:colOff>
                    <xdr:row>181</xdr:row>
                    <xdr:rowOff>47625</xdr:rowOff>
                  </to>
                </anchor>
              </controlPr>
            </control>
          </mc:Choice>
        </mc:AlternateContent>
        <mc:AlternateContent xmlns:mc="http://schemas.openxmlformats.org/markup-compatibility/2006">
          <mc:Choice Requires="x14">
            <control shapeId="3199" r:id="rId30" name="Check Box 127">
              <controlPr defaultSize="0" autoFill="0" autoLine="0" autoPict="0">
                <anchor moveWithCells="1">
                  <from>
                    <xdr:col>7</xdr:col>
                    <xdr:colOff>0</xdr:colOff>
                    <xdr:row>180</xdr:row>
                    <xdr:rowOff>152400</xdr:rowOff>
                  </from>
                  <to>
                    <xdr:col>8</xdr:col>
                    <xdr:colOff>0</xdr:colOff>
                    <xdr:row>182</xdr:row>
                    <xdr:rowOff>38100</xdr:rowOff>
                  </to>
                </anchor>
              </controlPr>
            </control>
          </mc:Choice>
        </mc:AlternateContent>
        <mc:AlternateContent xmlns:mc="http://schemas.openxmlformats.org/markup-compatibility/2006">
          <mc:Choice Requires="x14">
            <control shapeId="3200" r:id="rId31" name="Check Box 128">
              <controlPr defaultSize="0" autoFill="0" autoLine="0" autoPict="0">
                <anchor moveWithCells="1">
                  <from>
                    <xdr:col>8</xdr:col>
                    <xdr:colOff>28575</xdr:colOff>
                    <xdr:row>187</xdr:row>
                    <xdr:rowOff>123825</xdr:rowOff>
                  </from>
                  <to>
                    <xdr:col>9</xdr:col>
                    <xdr:colOff>28575</xdr:colOff>
                    <xdr:row>189</xdr:row>
                    <xdr:rowOff>47625</xdr:rowOff>
                  </to>
                </anchor>
              </controlPr>
            </control>
          </mc:Choice>
        </mc:AlternateContent>
        <mc:AlternateContent xmlns:mc="http://schemas.openxmlformats.org/markup-compatibility/2006">
          <mc:Choice Requires="x14">
            <control shapeId="3201" r:id="rId32" name="Check Box 129">
              <controlPr defaultSize="0" autoFill="0" autoLine="0" autoPict="0">
                <anchor moveWithCells="1">
                  <from>
                    <xdr:col>10</xdr:col>
                    <xdr:colOff>209550</xdr:colOff>
                    <xdr:row>187</xdr:row>
                    <xdr:rowOff>114300</xdr:rowOff>
                  </from>
                  <to>
                    <xdr:col>11</xdr:col>
                    <xdr:colOff>209550</xdr:colOff>
                    <xdr:row>189</xdr:row>
                    <xdr:rowOff>38100</xdr:rowOff>
                  </to>
                </anchor>
              </controlPr>
            </control>
          </mc:Choice>
        </mc:AlternateContent>
        <mc:AlternateContent xmlns:mc="http://schemas.openxmlformats.org/markup-compatibility/2006">
          <mc:Choice Requires="x14">
            <control shapeId="3202" r:id="rId33" name="Check Box 130">
              <controlPr defaultSize="0" autoFill="0" autoLine="0" autoPict="0">
                <anchor moveWithCells="1">
                  <from>
                    <xdr:col>8</xdr:col>
                    <xdr:colOff>28575</xdr:colOff>
                    <xdr:row>188</xdr:row>
                    <xdr:rowOff>123825</xdr:rowOff>
                  </from>
                  <to>
                    <xdr:col>9</xdr:col>
                    <xdr:colOff>28575</xdr:colOff>
                    <xdr:row>190</xdr:row>
                    <xdr:rowOff>47625</xdr:rowOff>
                  </to>
                </anchor>
              </controlPr>
            </control>
          </mc:Choice>
        </mc:AlternateContent>
        <mc:AlternateContent xmlns:mc="http://schemas.openxmlformats.org/markup-compatibility/2006">
          <mc:Choice Requires="x14">
            <control shapeId="3203" r:id="rId34" name="Check Box 131">
              <controlPr defaultSize="0" autoFill="0" autoLine="0" autoPict="0">
                <anchor moveWithCells="1">
                  <from>
                    <xdr:col>10</xdr:col>
                    <xdr:colOff>209550</xdr:colOff>
                    <xdr:row>188</xdr:row>
                    <xdr:rowOff>123825</xdr:rowOff>
                  </from>
                  <to>
                    <xdr:col>11</xdr:col>
                    <xdr:colOff>209550</xdr:colOff>
                    <xdr:row>190</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Q30"/>
  <sheetViews>
    <sheetView showGridLines="0" topLeftCell="A13" zoomScaleNormal="100" zoomScaleSheetLayoutView="100" workbookViewId="0">
      <selection activeCell="B6" sqref="B6:E6"/>
    </sheetView>
  </sheetViews>
  <sheetFormatPr defaultRowHeight="13.5" x14ac:dyDescent="0.15"/>
  <cols>
    <col min="1" max="1" width="2.625" customWidth="1"/>
    <col min="2" max="30" width="3" customWidth="1"/>
    <col min="31" max="38" width="2.625" customWidth="1"/>
  </cols>
  <sheetData>
    <row r="1" spans="1:43" ht="15" customHeight="1" x14ac:dyDescent="0.15">
      <c r="AA1" s="707" t="s">
        <v>173</v>
      </c>
      <c r="AB1" s="707"/>
      <c r="AC1" s="707"/>
      <c r="AD1" s="707"/>
      <c r="AE1" s="707"/>
      <c r="AG1" s="517" t="s">
        <v>1161</v>
      </c>
      <c r="AH1" s="436"/>
    </row>
    <row r="2" spans="1:43" ht="18.75" customHeight="1" x14ac:dyDescent="0.15">
      <c r="A2" s="1"/>
      <c r="B2" s="811" t="s">
        <v>121</v>
      </c>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2"/>
      <c r="AG2" s="436"/>
      <c r="AH2" s="514" t="s">
        <v>1162</v>
      </c>
    </row>
    <row r="3" spans="1:43" ht="20.100000000000001" customHeight="1" x14ac:dyDescent="0.15">
      <c r="A3" s="7"/>
      <c r="B3" s="812" t="s">
        <v>120</v>
      </c>
      <c r="C3" s="812"/>
      <c r="D3" s="812"/>
      <c r="E3" s="812"/>
      <c r="F3" s="812"/>
      <c r="G3" s="812"/>
      <c r="H3" s="812"/>
      <c r="I3" s="812"/>
      <c r="J3" s="812"/>
      <c r="K3" s="812"/>
      <c r="L3" s="15"/>
      <c r="M3" s="15"/>
      <c r="N3" s="15"/>
      <c r="O3" s="15"/>
      <c r="P3" s="15"/>
      <c r="Q3" s="15"/>
      <c r="R3" s="15"/>
      <c r="S3" s="813" t="str">
        <f>IF('第二面 '!$S$3="","",'第二面 '!$S$3)</f>
        <v/>
      </c>
      <c r="T3" s="813"/>
      <c r="U3" s="813"/>
      <c r="V3" s="813"/>
      <c r="W3" s="813"/>
      <c r="X3" s="813"/>
      <c r="Y3" s="813"/>
      <c r="Z3" s="813"/>
      <c r="AA3" s="813"/>
      <c r="AB3" s="813"/>
      <c r="AC3" s="813"/>
      <c r="AD3" s="813"/>
      <c r="AE3" s="9"/>
      <c r="AG3" s="65" t="s">
        <v>269</v>
      </c>
      <c r="AH3" s="65"/>
    </row>
    <row r="4" spans="1:43" s="16" customFormat="1" ht="24.95" customHeight="1" x14ac:dyDescent="0.15">
      <c r="A4" s="23"/>
      <c r="B4" s="795" t="s">
        <v>800</v>
      </c>
      <c r="C4" s="795"/>
      <c r="D4" s="795"/>
      <c r="E4" s="795"/>
      <c r="F4" s="795"/>
      <c r="G4" s="795"/>
      <c r="AE4" s="24"/>
      <c r="AG4" s="66" t="s">
        <v>270</v>
      </c>
      <c r="AH4" s="66"/>
    </row>
    <row r="5" spans="1:43" s="16" customFormat="1" ht="39.950000000000003" customHeight="1" x14ac:dyDescent="0.15">
      <c r="A5" s="23"/>
      <c r="B5" s="802" t="s">
        <v>122</v>
      </c>
      <c r="C5" s="803"/>
      <c r="D5" s="803"/>
      <c r="E5" s="804"/>
      <c r="F5" s="805" t="s">
        <v>123</v>
      </c>
      <c r="G5" s="806"/>
      <c r="H5" s="806"/>
      <c r="I5" s="806"/>
      <c r="J5" s="806"/>
      <c r="K5" s="806"/>
      <c r="L5" s="807"/>
      <c r="M5" s="805" t="s">
        <v>124</v>
      </c>
      <c r="N5" s="806"/>
      <c r="O5" s="806"/>
      <c r="P5" s="806"/>
      <c r="Q5" s="806"/>
      <c r="R5" s="806"/>
      <c r="S5" s="806"/>
      <c r="T5" s="807"/>
      <c r="U5" s="802" t="s">
        <v>125</v>
      </c>
      <c r="V5" s="806"/>
      <c r="W5" s="806"/>
      <c r="X5" s="807"/>
      <c r="Y5" s="805" t="s">
        <v>126</v>
      </c>
      <c r="Z5" s="806"/>
      <c r="AA5" s="806"/>
      <c r="AB5" s="806"/>
      <c r="AC5" s="806"/>
      <c r="AD5" s="807"/>
      <c r="AE5" s="24"/>
      <c r="AG5" s="378" t="s">
        <v>271</v>
      </c>
      <c r="AH5" s="66"/>
    </row>
    <row r="6" spans="1:43" s="16" customFormat="1" ht="39.950000000000003" customHeight="1" x14ac:dyDescent="0.15">
      <c r="A6" s="23"/>
      <c r="B6" s="799"/>
      <c r="C6" s="800"/>
      <c r="D6" s="800"/>
      <c r="E6" s="801"/>
      <c r="F6" s="796"/>
      <c r="G6" s="797"/>
      <c r="H6" s="797"/>
      <c r="I6" s="797"/>
      <c r="J6" s="797"/>
      <c r="K6" s="797"/>
      <c r="L6" s="798"/>
      <c r="M6" s="796"/>
      <c r="N6" s="797"/>
      <c r="O6" s="797"/>
      <c r="P6" s="797"/>
      <c r="Q6" s="797"/>
      <c r="R6" s="797"/>
      <c r="S6" s="797"/>
      <c r="T6" s="798"/>
      <c r="U6" s="799"/>
      <c r="V6" s="800"/>
      <c r="W6" s="800"/>
      <c r="X6" s="801"/>
      <c r="Y6" s="796"/>
      <c r="Z6" s="797"/>
      <c r="AA6" s="797"/>
      <c r="AB6" s="797"/>
      <c r="AC6" s="797"/>
      <c r="AD6" s="798"/>
      <c r="AE6" s="24"/>
      <c r="AG6" s="809" t="s">
        <v>959</v>
      </c>
      <c r="AH6" s="809"/>
      <c r="AI6" s="809"/>
      <c r="AJ6" s="809"/>
      <c r="AK6" s="809"/>
      <c r="AL6" s="809"/>
      <c r="AM6" s="809"/>
      <c r="AN6" s="809"/>
      <c r="AO6" s="809"/>
      <c r="AP6" s="809"/>
      <c r="AQ6" s="809"/>
    </row>
    <row r="7" spans="1:43" s="16" customFormat="1" ht="39.950000000000003" customHeight="1" x14ac:dyDescent="0.15">
      <c r="A7" s="23"/>
      <c r="B7" s="799"/>
      <c r="C7" s="800"/>
      <c r="D7" s="800"/>
      <c r="E7" s="801"/>
      <c r="F7" s="796"/>
      <c r="G7" s="797"/>
      <c r="H7" s="797"/>
      <c r="I7" s="797"/>
      <c r="J7" s="797"/>
      <c r="K7" s="797"/>
      <c r="L7" s="798"/>
      <c r="M7" s="796"/>
      <c r="N7" s="797"/>
      <c r="O7" s="797"/>
      <c r="P7" s="797"/>
      <c r="Q7" s="797"/>
      <c r="R7" s="797"/>
      <c r="S7" s="797"/>
      <c r="T7" s="798"/>
      <c r="U7" s="799"/>
      <c r="V7" s="800"/>
      <c r="W7" s="800"/>
      <c r="X7" s="801"/>
      <c r="Y7" s="796"/>
      <c r="Z7" s="797"/>
      <c r="AA7" s="797"/>
      <c r="AB7" s="797"/>
      <c r="AC7" s="797"/>
      <c r="AD7" s="798"/>
      <c r="AE7" s="24"/>
      <c r="AG7" s="809"/>
      <c r="AH7" s="809"/>
      <c r="AI7" s="809"/>
      <c r="AJ7" s="809"/>
      <c r="AK7" s="809"/>
      <c r="AL7" s="809"/>
      <c r="AM7" s="809"/>
      <c r="AN7" s="809"/>
      <c r="AO7" s="809"/>
      <c r="AP7" s="809"/>
      <c r="AQ7" s="809"/>
    </row>
    <row r="8" spans="1:43" s="16" customFormat="1" ht="39.950000000000003" customHeight="1" x14ac:dyDescent="0.3">
      <c r="A8" s="23"/>
      <c r="B8" s="799"/>
      <c r="C8" s="800"/>
      <c r="D8" s="800"/>
      <c r="E8" s="801"/>
      <c r="F8" s="796"/>
      <c r="G8" s="797"/>
      <c r="H8" s="797"/>
      <c r="I8" s="797"/>
      <c r="J8" s="797"/>
      <c r="K8" s="797"/>
      <c r="L8" s="798"/>
      <c r="M8" s="796"/>
      <c r="N8" s="797"/>
      <c r="O8" s="797"/>
      <c r="P8" s="797"/>
      <c r="Q8" s="797"/>
      <c r="R8" s="797"/>
      <c r="S8" s="797"/>
      <c r="T8" s="798"/>
      <c r="U8" s="799"/>
      <c r="V8" s="800"/>
      <c r="W8" s="800"/>
      <c r="X8" s="801"/>
      <c r="Y8" s="796"/>
      <c r="Z8" s="797"/>
      <c r="AA8" s="797"/>
      <c r="AB8" s="797"/>
      <c r="AC8" s="797"/>
      <c r="AD8" s="798"/>
      <c r="AE8" s="24"/>
      <c r="AG8" s="810" t="s">
        <v>961</v>
      </c>
      <c r="AH8" s="810"/>
      <c r="AI8" s="810"/>
      <c r="AJ8" s="810"/>
      <c r="AK8" s="810"/>
      <c r="AL8" s="810"/>
      <c r="AM8" s="810"/>
      <c r="AN8" s="810"/>
      <c r="AO8" s="810"/>
      <c r="AP8" s="810"/>
      <c r="AQ8" s="810"/>
    </row>
    <row r="9" spans="1:43" s="16" customFormat="1" ht="15" customHeight="1" x14ac:dyDescent="0.15">
      <c r="A9" s="23"/>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4"/>
    </row>
    <row r="10" spans="1:43" s="16" customFormat="1" ht="24.95" customHeight="1" x14ac:dyDescent="0.15">
      <c r="A10" s="23"/>
      <c r="B10" s="808" t="s">
        <v>801</v>
      </c>
      <c r="C10" s="808"/>
      <c r="D10" s="808"/>
      <c r="E10" s="808"/>
      <c r="F10" s="808"/>
      <c r="G10" s="808"/>
      <c r="AE10" s="24"/>
      <c r="AG10" s="377" t="s">
        <v>960</v>
      </c>
    </row>
    <row r="11" spans="1:43" s="16" customFormat="1" ht="39.950000000000003" customHeight="1" x14ac:dyDescent="0.15">
      <c r="A11" s="23"/>
      <c r="B11" s="802" t="s">
        <v>122</v>
      </c>
      <c r="C11" s="803"/>
      <c r="D11" s="803"/>
      <c r="E11" s="804"/>
      <c r="F11" s="805" t="s">
        <v>123</v>
      </c>
      <c r="G11" s="806"/>
      <c r="H11" s="806"/>
      <c r="I11" s="806"/>
      <c r="J11" s="806"/>
      <c r="K11" s="806"/>
      <c r="L11" s="807"/>
      <c r="M11" s="805" t="s">
        <v>124</v>
      </c>
      <c r="N11" s="806"/>
      <c r="O11" s="806"/>
      <c r="P11" s="806"/>
      <c r="Q11" s="806"/>
      <c r="R11" s="806"/>
      <c r="S11" s="806"/>
      <c r="T11" s="807"/>
      <c r="U11" s="802" t="s">
        <v>125</v>
      </c>
      <c r="V11" s="806"/>
      <c r="W11" s="806"/>
      <c r="X11" s="807"/>
      <c r="Y11" s="805" t="s">
        <v>126</v>
      </c>
      <c r="Z11" s="806"/>
      <c r="AA11" s="806"/>
      <c r="AB11" s="806"/>
      <c r="AC11" s="806"/>
      <c r="AD11" s="807"/>
      <c r="AE11" s="24"/>
    </row>
    <row r="12" spans="1:43" s="16" customFormat="1" ht="39.950000000000003" customHeight="1" x14ac:dyDescent="0.15">
      <c r="A12" s="23"/>
      <c r="B12" s="799"/>
      <c r="C12" s="800"/>
      <c r="D12" s="800"/>
      <c r="E12" s="801"/>
      <c r="F12" s="796"/>
      <c r="G12" s="797"/>
      <c r="H12" s="797"/>
      <c r="I12" s="797"/>
      <c r="J12" s="797"/>
      <c r="K12" s="797"/>
      <c r="L12" s="798"/>
      <c r="M12" s="796"/>
      <c r="N12" s="797"/>
      <c r="O12" s="797"/>
      <c r="P12" s="797"/>
      <c r="Q12" s="797"/>
      <c r="R12" s="797"/>
      <c r="S12" s="797"/>
      <c r="T12" s="798"/>
      <c r="U12" s="799"/>
      <c r="V12" s="800"/>
      <c r="W12" s="800"/>
      <c r="X12" s="801"/>
      <c r="Y12" s="796"/>
      <c r="Z12" s="797"/>
      <c r="AA12" s="797"/>
      <c r="AB12" s="797"/>
      <c r="AC12" s="797"/>
      <c r="AD12" s="798"/>
      <c r="AE12" s="24"/>
    </row>
    <row r="13" spans="1:43" s="16" customFormat="1" ht="39.950000000000003" customHeight="1" x14ac:dyDescent="0.15">
      <c r="A13" s="23"/>
      <c r="B13" s="799"/>
      <c r="C13" s="800"/>
      <c r="D13" s="800"/>
      <c r="E13" s="801"/>
      <c r="F13" s="796"/>
      <c r="G13" s="797"/>
      <c r="H13" s="797"/>
      <c r="I13" s="797"/>
      <c r="J13" s="797"/>
      <c r="K13" s="797"/>
      <c r="L13" s="798"/>
      <c r="M13" s="796"/>
      <c r="N13" s="797"/>
      <c r="O13" s="797"/>
      <c r="P13" s="797"/>
      <c r="Q13" s="797"/>
      <c r="R13" s="797"/>
      <c r="S13" s="797"/>
      <c r="T13" s="798"/>
      <c r="U13" s="799"/>
      <c r="V13" s="800"/>
      <c r="W13" s="800"/>
      <c r="X13" s="801"/>
      <c r="Y13" s="796"/>
      <c r="Z13" s="797"/>
      <c r="AA13" s="797"/>
      <c r="AB13" s="797"/>
      <c r="AC13" s="797"/>
      <c r="AD13" s="798"/>
      <c r="AE13" s="24"/>
    </row>
    <row r="14" spans="1:43" s="16" customFormat="1" ht="39.950000000000003" customHeight="1" x14ac:dyDescent="0.15">
      <c r="A14" s="23"/>
      <c r="B14" s="799"/>
      <c r="C14" s="800"/>
      <c r="D14" s="800"/>
      <c r="E14" s="801"/>
      <c r="F14" s="796"/>
      <c r="G14" s="797"/>
      <c r="H14" s="797"/>
      <c r="I14" s="797"/>
      <c r="J14" s="797"/>
      <c r="K14" s="797"/>
      <c r="L14" s="798"/>
      <c r="M14" s="796"/>
      <c r="N14" s="797"/>
      <c r="O14" s="797"/>
      <c r="P14" s="797"/>
      <c r="Q14" s="797"/>
      <c r="R14" s="797"/>
      <c r="S14" s="797"/>
      <c r="T14" s="798"/>
      <c r="U14" s="799"/>
      <c r="V14" s="800"/>
      <c r="W14" s="800"/>
      <c r="X14" s="801"/>
      <c r="Y14" s="796"/>
      <c r="Z14" s="797"/>
      <c r="AA14" s="797"/>
      <c r="AB14" s="797"/>
      <c r="AC14" s="797"/>
      <c r="AD14" s="798"/>
      <c r="AE14" s="24"/>
    </row>
    <row r="15" spans="1:43" s="16" customFormat="1" ht="15" customHeight="1" x14ac:dyDescent="0.15">
      <c r="A15" s="23"/>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4"/>
    </row>
    <row r="16" spans="1:43" s="16" customFormat="1" ht="24.95" customHeight="1" x14ac:dyDescent="0.15">
      <c r="A16" s="23"/>
      <c r="B16" s="795" t="s">
        <v>802</v>
      </c>
      <c r="C16" s="795"/>
      <c r="D16" s="795"/>
      <c r="E16" s="795"/>
      <c r="F16" s="795"/>
      <c r="G16" s="795"/>
      <c r="H16" s="795"/>
      <c r="I16" s="795"/>
      <c r="J16" s="795"/>
      <c r="K16" s="795"/>
      <c r="L16" s="795"/>
      <c r="AE16" s="24"/>
    </row>
    <row r="17" spans="1:31" s="16" customFormat="1" ht="39.950000000000003" customHeight="1" x14ac:dyDescent="0.15">
      <c r="A17" s="23"/>
      <c r="B17" s="802" t="s">
        <v>122</v>
      </c>
      <c r="C17" s="803"/>
      <c r="D17" s="803"/>
      <c r="E17" s="804"/>
      <c r="F17" s="805" t="s">
        <v>123</v>
      </c>
      <c r="G17" s="806"/>
      <c r="H17" s="806"/>
      <c r="I17" s="806"/>
      <c r="J17" s="806"/>
      <c r="K17" s="806"/>
      <c r="L17" s="807"/>
      <c r="M17" s="805" t="s">
        <v>124</v>
      </c>
      <c r="N17" s="806"/>
      <c r="O17" s="806"/>
      <c r="P17" s="806"/>
      <c r="Q17" s="806"/>
      <c r="R17" s="806"/>
      <c r="S17" s="806"/>
      <c r="T17" s="807"/>
      <c r="U17" s="802" t="s">
        <v>125</v>
      </c>
      <c r="V17" s="806"/>
      <c r="W17" s="806"/>
      <c r="X17" s="807"/>
      <c r="Y17" s="805" t="s">
        <v>126</v>
      </c>
      <c r="Z17" s="806"/>
      <c r="AA17" s="806"/>
      <c r="AB17" s="806"/>
      <c r="AC17" s="806"/>
      <c r="AD17" s="807"/>
      <c r="AE17" s="24"/>
    </row>
    <row r="18" spans="1:31" s="16" customFormat="1" ht="39.950000000000003" customHeight="1" x14ac:dyDescent="0.15">
      <c r="A18" s="23"/>
      <c r="B18" s="799"/>
      <c r="C18" s="800"/>
      <c r="D18" s="800"/>
      <c r="E18" s="801"/>
      <c r="F18" s="796"/>
      <c r="G18" s="797"/>
      <c r="H18" s="797"/>
      <c r="I18" s="797"/>
      <c r="J18" s="797"/>
      <c r="K18" s="797"/>
      <c r="L18" s="798"/>
      <c r="M18" s="796"/>
      <c r="N18" s="797"/>
      <c r="O18" s="797"/>
      <c r="P18" s="797"/>
      <c r="Q18" s="797"/>
      <c r="R18" s="797"/>
      <c r="S18" s="797"/>
      <c r="T18" s="798"/>
      <c r="U18" s="799"/>
      <c r="V18" s="800"/>
      <c r="W18" s="800"/>
      <c r="X18" s="801"/>
      <c r="Y18" s="796"/>
      <c r="Z18" s="797"/>
      <c r="AA18" s="797"/>
      <c r="AB18" s="797"/>
      <c r="AC18" s="797"/>
      <c r="AD18" s="798"/>
      <c r="AE18" s="24"/>
    </row>
    <row r="19" spans="1:31" s="16" customFormat="1" ht="39.950000000000003" customHeight="1" x14ac:dyDescent="0.15">
      <c r="A19" s="23"/>
      <c r="B19" s="799"/>
      <c r="C19" s="800"/>
      <c r="D19" s="800"/>
      <c r="E19" s="801"/>
      <c r="F19" s="796"/>
      <c r="G19" s="797"/>
      <c r="H19" s="797"/>
      <c r="I19" s="797"/>
      <c r="J19" s="797"/>
      <c r="K19" s="797"/>
      <c r="L19" s="798"/>
      <c r="M19" s="796"/>
      <c r="N19" s="797"/>
      <c r="O19" s="797"/>
      <c r="P19" s="797"/>
      <c r="Q19" s="797"/>
      <c r="R19" s="797"/>
      <c r="S19" s="797"/>
      <c r="T19" s="798"/>
      <c r="U19" s="799"/>
      <c r="V19" s="800"/>
      <c r="W19" s="800"/>
      <c r="X19" s="801"/>
      <c r="Y19" s="796"/>
      <c r="Z19" s="797"/>
      <c r="AA19" s="797"/>
      <c r="AB19" s="797"/>
      <c r="AC19" s="797"/>
      <c r="AD19" s="798"/>
      <c r="AE19" s="24"/>
    </row>
    <row r="20" spans="1:31" s="16" customFormat="1" ht="39.950000000000003" customHeight="1" x14ac:dyDescent="0.15">
      <c r="A20" s="23"/>
      <c r="B20" s="799"/>
      <c r="C20" s="800"/>
      <c r="D20" s="800"/>
      <c r="E20" s="801"/>
      <c r="F20" s="796"/>
      <c r="G20" s="797"/>
      <c r="H20" s="797"/>
      <c r="I20" s="797"/>
      <c r="J20" s="797"/>
      <c r="K20" s="797"/>
      <c r="L20" s="798"/>
      <c r="M20" s="796"/>
      <c r="N20" s="797"/>
      <c r="O20" s="797"/>
      <c r="P20" s="797"/>
      <c r="Q20" s="797"/>
      <c r="R20" s="797"/>
      <c r="S20" s="797"/>
      <c r="T20" s="798"/>
      <c r="U20" s="799"/>
      <c r="V20" s="800"/>
      <c r="W20" s="800"/>
      <c r="X20" s="801"/>
      <c r="Y20" s="796"/>
      <c r="Z20" s="797"/>
      <c r="AA20" s="797"/>
      <c r="AB20" s="797"/>
      <c r="AC20" s="797"/>
      <c r="AD20" s="798"/>
      <c r="AE20" s="24"/>
    </row>
    <row r="21" spans="1:31" s="16" customFormat="1" ht="15" customHeight="1" x14ac:dyDescent="0.15">
      <c r="A21" s="23"/>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4"/>
    </row>
    <row r="22" spans="1:31" s="16" customFormat="1" ht="24.95" customHeight="1" x14ac:dyDescent="0.15">
      <c r="A22" s="23"/>
      <c r="B22" s="795" t="s">
        <v>803</v>
      </c>
      <c r="C22" s="795"/>
      <c r="D22" s="795"/>
      <c r="E22" s="795"/>
      <c r="F22" s="795"/>
      <c r="G22" s="795"/>
      <c r="H22" s="795"/>
      <c r="I22" s="795"/>
      <c r="J22" s="795"/>
      <c r="K22" s="795"/>
      <c r="L22" s="795"/>
      <c r="AE22" s="24"/>
    </row>
    <row r="23" spans="1:31" s="16" customFormat="1" ht="36" customHeight="1" x14ac:dyDescent="0.15">
      <c r="A23" s="23"/>
      <c r="B23" s="792" t="s">
        <v>122</v>
      </c>
      <c r="C23" s="793"/>
      <c r="D23" s="793"/>
      <c r="E23" s="794"/>
      <c r="F23" s="786" t="s">
        <v>123</v>
      </c>
      <c r="G23" s="787"/>
      <c r="H23" s="787"/>
      <c r="I23" s="787"/>
      <c r="J23" s="787"/>
      <c r="K23" s="787"/>
      <c r="L23" s="788"/>
      <c r="M23" s="786" t="s">
        <v>124</v>
      </c>
      <c r="N23" s="787"/>
      <c r="O23" s="787"/>
      <c r="P23" s="787"/>
      <c r="Q23" s="787"/>
      <c r="R23" s="787"/>
      <c r="S23" s="787"/>
      <c r="T23" s="788"/>
      <c r="U23" s="792" t="s">
        <v>125</v>
      </c>
      <c r="V23" s="787"/>
      <c r="W23" s="787"/>
      <c r="X23" s="788"/>
      <c r="Y23" s="786" t="s">
        <v>126</v>
      </c>
      <c r="Z23" s="787"/>
      <c r="AA23" s="787"/>
      <c r="AB23" s="787"/>
      <c r="AC23" s="787"/>
      <c r="AD23" s="788"/>
      <c r="AE23" s="24"/>
    </row>
    <row r="24" spans="1:31" s="16" customFormat="1" ht="36" customHeight="1" x14ac:dyDescent="0.15">
      <c r="A24" s="23"/>
      <c r="B24" s="786"/>
      <c r="C24" s="787"/>
      <c r="D24" s="787"/>
      <c r="E24" s="788"/>
      <c r="F24" s="789"/>
      <c r="G24" s="790"/>
      <c r="H24" s="790"/>
      <c r="I24" s="790"/>
      <c r="J24" s="790"/>
      <c r="K24" s="790"/>
      <c r="L24" s="791"/>
      <c r="M24" s="789"/>
      <c r="N24" s="790"/>
      <c r="O24" s="790"/>
      <c r="P24" s="790"/>
      <c r="Q24" s="790"/>
      <c r="R24" s="790"/>
      <c r="S24" s="790"/>
      <c r="T24" s="791"/>
      <c r="U24" s="786"/>
      <c r="V24" s="787"/>
      <c r="W24" s="787"/>
      <c r="X24" s="788"/>
      <c r="Y24" s="789"/>
      <c r="Z24" s="790"/>
      <c r="AA24" s="790"/>
      <c r="AB24" s="790"/>
      <c r="AC24" s="790"/>
      <c r="AD24" s="791"/>
      <c r="AE24" s="24"/>
    </row>
    <row r="25" spans="1:31" s="16" customFormat="1" ht="36" customHeight="1" x14ac:dyDescent="0.15">
      <c r="A25" s="23"/>
      <c r="B25" s="786"/>
      <c r="C25" s="787"/>
      <c r="D25" s="787"/>
      <c r="E25" s="788"/>
      <c r="F25" s="789"/>
      <c r="G25" s="790"/>
      <c r="H25" s="790"/>
      <c r="I25" s="790"/>
      <c r="J25" s="790"/>
      <c r="K25" s="790"/>
      <c r="L25" s="791"/>
      <c r="M25" s="789"/>
      <c r="N25" s="790"/>
      <c r="O25" s="790"/>
      <c r="P25" s="790"/>
      <c r="Q25" s="790"/>
      <c r="R25" s="790"/>
      <c r="S25" s="790"/>
      <c r="T25" s="791"/>
      <c r="U25" s="786"/>
      <c r="V25" s="787"/>
      <c r="W25" s="787"/>
      <c r="X25" s="788"/>
      <c r="Y25" s="789"/>
      <c r="Z25" s="790"/>
      <c r="AA25" s="790"/>
      <c r="AB25" s="790"/>
      <c r="AC25" s="790"/>
      <c r="AD25" s="791"/>
      <c r="AE25" s="24"/>
    </row>
    <row r="26" spans="1:31" s="16" customFormat="1" ht="36" customHeight="1" x14ac:dyDescent="0.15">
      <c r="A26" s="23"/>
      <c r="B26" s="786"/>
      <c r="C26" s="787"/>
      <c r="D26" s="787"/>
      <c r="E26" s="788"/>
      <c r="F26" s="789"/>
      <c r="G26" s="790"/>
      <c r="H26" s="790"/>
      <c r="I26" s="790"/>
      <c r="J26" s="790"/>
      <c r="K26" s="790"/>
      <c r="L26" s="791"/>
      <c r="M26" s="789"/>
      <c r="N26" s="790"/>
      <c r="O26" s="790"/>
      <c r="P26" s="790"/>
      <c r="Q26" s="790"/>
      <c r="R26" s="790"/>
      <c r="S26" s="790"/>
      <c r="T26" s="791"/>
      <c r="U26" s="786"/>
      <c r="V26" s="787"/>
      <c r="W26" s="787"/>
      <c r="X26" s="788"/>
      <c r="Y26" s="789"/>
      <c r="Z26" s="790"/>
      <c r="AA26" s="790"/>
      <c r="AB26" s="790"/>
      <c r="AC26" s="790"/>
      <c r="AD26" s="791"/>
      <c r="AE26" s="24"/>
    </row>
    <row r="27" spans="1:31" s="16" customFormat="1" ht="20.100000000000001" customHeight="1" x14ac:dyDescent="0.15">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2"/>
    </row>
    <row r="28" spans="1:31" ht="20.100000000000001" customHeight="1" x14ac:dyDescent="0.15"/>
    <row r="29" spans="1:31" ht="20.100000000000001" customHeight="1" x14ac:dyDescent="0.15"/>
    <row r="30" spans="1:31" ht="20.100000000000001" customHeight="1" x14ac:dyDescent="0.15"/>
  </sheetData>
  <sheetProtection sheet="1" objects="1" scenarios="1" formatCells="0"/>
  <mergeCells count="90">
    <mergeCell ref="AG6:AQ7"/>
    <mergeCell ref="AG8:AQ8"/>
    <mergeCell ref="AA1:AE1"/>
    <mergeCell ref="B2:AD2"/>
    <mergeCell ref="B3:K3"/>
    <mergeCell ref="U5:X5"/>
    <mergeCell ref="Y5:AD5"/>
    <mergeCell ref="B5:E5"/>
    <mergeCell ref="F5:L5"/>
    <mergeCell ref="M5:T5"/>
    <mergeCell ref="B4:G4"/>
    <mergeCell ref="S3:AD3"/>
    <mergeCell ref="B6:E6"/>
    <mergeCell ref="F6:L6"/>
    <mergeCell ref="M6:T6"/>
    <mergeCell ref="U6:X6"/>
    <mergeCell ref="Y6:AD6"/>
    <mergeCell ref="U7:X7"/>
    <mergeCell ref="Y7:AD7"/>
    <mergeCell ref="B8:E8"/>
    <mergeCell ref="F8:L8"/>
    <mergeCell ref="M8:T8"/>
    <mergeCell ref="U8:X8"/>
    <mergeCell ref="Y8:AD8"/>
    <mergeCell ref="B7:E7"/>
    <mergeCell ref="F7:L7"/>
    <mergeCell ref="M7:T7"/>
    <mergeCell ref="B10:G10"/>
    <mergeCell ref="B11:E11"/>
    <mergeCell ref="F11:L11"/>
    <mergeCell ref="M11:T11"/>
    <mergeCell ref="U11:X11"/>
    <mergeCell ref="Y11:AD11"/>
    <mergeCell ref="B12:E12"/>
    <mergeCell ref="F12:L12"/>
    <mergeCell ref="M12:T12"/>
    <mergeCell ref="U12:X12"/>
    <mergeCell ref="Y12:AD12"/>
    <mergeCell ref="B16:L16"/>
    <mergeCell ref="F13:L13"/>
    <mergeCell ref="M13:T13"/>
    <mergeCell ref="U13:X13"/>
    <mergeCell ref="Y13:AD13"/>
    <mergeCell ref="B14:E14"/>
    <mergeCell ref="F14:L14"/>
    <mergeCell ref="M14:T14"/>
    <mergeCell ref="U14:X14"/>
    <mergeCell ref="Y14:AD14"/>
    <mergeCell ref="B13:E13"/>
    <mergeCell ref="B17:E17"/>
    <mergeCell ref="F17:L17"/>
    <mergeCell ref="M17:T17"/>
    <mergeCell ref="U17:X17"/>
    <mergeCell ref="Y17:AD17"/>
    <mergeCell ref="B22:L22"/>
    <mergeCell ref="F18:L18"/>
    <mergeCell ref="M18:T18"/>
    <mergeCell ref="U18:X18"/>
    <mergeCell ref="Y18:AD18"/>
    <mergeCell ref="B19:E19"/>
    <mergeCell ref="F19:L19"/>
    <mergeCell ref="M19:T19"/>
    <mergeCell ref="U19:X19"/>
    <mergeCell ref="Y19:AD19"/>
    <mergeCell ref="B18:E18"/>
    <mergeCell ref="B20:E20"/>
    <mergeCell ref="F20:L20"/>
    <mergeCell ref="M20:T20"/>
    <mergeCell ref="U20:X20"/>
    <mergeCell ref="Y20:AD20"/>
    <mergeCell ref="B24:E24"/>
    <mergeCell ref="F24:L24"/>
    <mergeCell ref="M24:T24"/>
    <mergeCell ref="U24:X24"/>
    <mergeCell ref="Y24:AD24"/>
    <mergeCell ref="B23:E23"/>
    <mergeCell ref="F23:L23"/>
    <mergeCell ref="M23:T23"/>
    <mergeCell ref="U23:X23"/>
    <mergeCell ref="Y23:AD23"/>
    <mergeCell ref="B26:E26"/>
    <mergeCell ref="F26:L26"/>
    <mergeCell ref="M26:T26"/>
    <mergeCell ref="U26:X26"/>
    <mergeCell ref="Y26:AD26"/>
    <mergeCell ref="B25:E25"/>
    <mergeCell ref="F25:L25"/>
    <mergeCell ref="M25:T25"/>
    <mergeCell ref="U25:X25"/>
    <mergeCell ref="Y25:AD25"/>
  </mergeCells>
  <phoneticPr fontId="7"/>
  <hyperlinks>
    <hyperlink ref="AH2" r:id="rId1" xr:uid="{CDF450FF-CB87-4A16-AAD3-9FF94BAE5E24}"/>
  </hyperlinks>
  <pageMargins left="0.62992125984251968" right="0.23622047244094491" top="0.62992125984251968" bottom="0.15748031496062992" header="0.31496062992125984" footer="0.31496062992125984"/>
  <pageSetup paperSize="9" orientation="portrait" blackAndWhite="1" r:id="rId2"/>
  <headerFooter>
    <oddHeader>&amp;C　　　　　　　　　　　　</oddHeader>
    <oddFooter>&amp;R&amp;"Times New Roman,標準"&amp;6 2026</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H44"/>
  <sheetViews>
    <sheetView showGridLines="0" zoomScale="110" zoomScaleNormal="110" workbookViewId="0">
      <selection activeCell="A2" sqref="A2"/>
    </sheetView>
  </sheetViews>
  <sheetFormatPr defaultRowHeight="13.5" x14ac:dyDescent="0.15"/>
  <cols>
    <col min="1" max="1" width="2.625" style="16" customWidth="1"/>
    <col min="2" max="2" width="3" style="26" customWidth="1"/>
    <col min="3" max="30" width="3" style="16" customWidth="1"/>
    <col min="31" max="38" width="2.625" style="16" customWidth="1"/>
    <col min="39" max="16384" width="9" style="16"/>
  </cols>
  <sheetData>
    <row r="1" spans="1:34" customFormat="1" ht="15" customHeight="1" x14ac:dyDescent="0.15">
      <c r="AA1" s="707" t="s">
        <v>171</v>
      </c>
      <c r="AB1" s="707"/>
      <c r="AC1" s="707"/>
      <c r="AD1" s="707"/>
      <c r="AE1" s="707"/>
    </row>
    <row r="2" spans="1:34" ht="24.95" customHeight="1" x14ac:dyDescent="0.15">
      <c r="A2" s="17" t="s">
        <v>127</v>
      </c>
      <c r="B2" s="2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9"/>
      <c r="AG2" s="244" t="s">
        <v>842</v>
      </c>
    </row>
    <row r="3" spans="1:34" ht="20.100000000000001" customHeight="1" x14ac:dyDescent="0.15">
      <c r="A3" s="815" t="s">
        <v>128</v>
      </c>
      <c r="B3" s="816"/>
      <c r="C3" s="816"/>
      <c r="D3" s="816"/>
      <c r="E3" s="816"/>
      <c r="F3" s="816"/>
      <c r="AE3" s="24"/>
      <c r="AG3" s="517" t="s">
        <v>1161</v>
      </c>
      <c r="AH3" s="436"/>
    </row>
    <row r="4" spans="1:34" ht="15" customHeight="1" x14ac:dyDescent="0.15">
      <c r="A4" s="23"/>
      <c r="B4" s="28" t="s">
        <v>130</v>
      </c>
      <c r="C4" s="820" t="s">
        <v>185</v>
      </c>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24"/>
      <c r="AG4" s="436"/>
      <c r="AH4" s="514" t="s">
        <v>1162</v>
      </c>
    </row>
    <row r="5" spans="1:34" ht="15" customHeight="1" x14ac:dyDescent="0.15">
      <c r="A5" s="23"/>
      <c r="B5" s="28" t="s">
        <v>131</v>
      </c>
      <c r="C5" s="821" t="s">
        <v>186</v>
      </c>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24"/>
    </row>
    <row r="6" spans="1:34" ht="30" customHeight="1" x14ac:dyDescent="0.15">
      <c r="A6" s="23"/>
      <c r="B6" s="28" t="s">
        <v>129</v>
      </c>
      <c r="C6" s="821" t="s">
        <v>187</v>
      </c>
      <c r="D6" s="821"/>
      <c r="E6" s="821"/>
      <c r="F6" s="821"/>
      <c r="G6" s="821"/>
      <c r="H6" s="821"/>
      <c r="I6" s="821"/>
      <c r="J6" s="821"/>
      <c r="K6" s="821"/>
      <c r="L6" s="821"/>
      <c r="M6" s="821"/>
      <c r="N6" s="821"/>
      <c r="O6" s="821"/>
      <c r="P6" s="821"/>
      <c r="Q6" s="821"/>
      <c r="R6" s="821"/>
      <c r="S6" s="821"/>
      <c r="T6" s="821"/>
      <c r="U6" s="821"/>
      <c r="V6" s="821"/>
      <c r="W6" s="821"/>
      <c r="X6" s="821"/>
      <c r="Y6" s="821"/>
      <c r="Z6" s="821"/>
      <c r="AA6" s="821"/>
      <c r="AB6" s="821"/>
      <c r="AC6" s="821"/>
      <c r="AD6" s="821"/>
      <c r="AE6" s="24"/>
    </row>
    <row r="7" spans="1:34" ht="20.100000000000001" customHeight="1" x14ac:dyDescent="0.15">
      <c r="A7" s="815" t="s">
        <v>136</v>
      </c>
      <c r="B7" s="816"/>
      <c r="C7" s="816"/>
      <c r="D7" s="816"/>
      <c r="E7" s="816"/>
      <c r="F7" s="816"/>
      <c r="AE7" s="24"/>
    </row>
    <row r="8" spans="1:34" ht="15" customHeight="1" x14ac:dyDescent="0.15">
      <c r="A8" s="23"/>
      <c r="B8" s="28" t="s">
        <v>130</v>
      </c>
      <c r="C8" s="814" t="s">
        <v>188</v>
      </c>
      <c r="D8" s="814"/>
      <c r="E8" s="814"/>
      <c r="F8" s="814"/>
      <c r="G8" s="814"/>
      <c r="H8" s="814"/>
      <c r="I8" s="814"/>
      <c r="J8" s="814"/>
      <c r="K8" s="814"/>
      <c r="L8" s="814"/>
      <c r="M8" s="814"/>
      <c r="N8" s="814"/>
      <c r="O8" s="814"/>
      <c r="P8" s="814"/>
      <c r="Q8" s="814"/>
      <c r="R8" s="814"/>
      <c r="S8" s="814"/>
      <c r="T8" s="814"/>
      <c r="U8" s="814"/>
      <c r="V8" s="814"/>
      <c r="W8" s="814"/>
      <c r="X8" s="814"/>
      <c r="Y8" s="814"/>
      <c r="Z8" s="814"/>
      <c r="AA8" s="814"/>
      <c r="AB8" s="814"/>
      <c r="AC8" s="814"/>
      <c r="AD8" s="814"/>
      <c r="AE8" s="24"/>
    </row>
    <row r="9" spans="1:34" ht="30" customHeight="1" x14ac:dyDescent="0.15">
      <c r="A9" s="23"/>
      <c r="B9" s="28" t="s">
        <v>131</v>
      </c>
      <c r="C9" s="814" t="s">
        <v>189</v>
      </c>
      <c r="D9" s="814"/>
      <c r="E9" s="814"/>
      <c r="F9" s="814"/>
      <c r="G9" s="814"/>
      <c r="H9" s="814"/>
      <c r="I9" s="814"/>
      <c r="J9" s="814"/>
      <c r="K9" s="814"/>
      <c r="L9" s="814"/>
      <c r="M9" s="814"/>
      <c r="N9" s="814"/>
      <c r="O9" s="814"/>
      <c r="P9" s="814"/>
      <c r="Q9" s="814"/>
      <c r="R9" s="814"/>
      <c r="S9" s="814"/>
      <c r="T9" s="814"/>
      <c r="U9" s="814"/>
      <c r="V9" s="814"/>
      <c r="W9" s="814"/>
      <c r="X9" s="814"/>
      <c r="Y9" s="814"/>
      <c r="Z9" s="814"/>
      <c r="AA9" s="814"/>
      <c r="AB9" s="814"/>
      <c r="AC9" s="814"/>
      <c r="AD9" s="814"/>
      <c r="AE9" s="24"/>
    </row>
    <row r="10" spans="1:34" ht="85.5" customHeight="1" x14ac:dyDescent="0.15">
      <c r="A10" s="23"/>
      <c r="B10" s="26" t="s">
        <v>129</v>
      </c>
      <c r="C10" s="814" t="s">
        <v>190</v>
      </c>
      <c r="D10" s="814"/>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24"/>
    </row>
    <row r="11" spans="1:34" ht="15" customHeight="1" x14ac:dyDescent="0.15">
      <c r="A11" s="23"/>
      <c r="B11" s="26" t="s">
        <v>132</v>
      </c>
      <c r="C11" s="814" t="s">
        <v>191</v>
      </c>
      <c r="D11" s="814"/>
      <c r="E11" s="814"/>
      <c r="F11" s="814"/>
      <c r="G11" s="814"/>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24"/>
    </row>
    <row r="12" spans="1:34" ht="45" customHeight="1" x14ac:dyDescent="0.15">
      <c r="A12" s="23"/>
      <c r="B12" s="26" t="s">
        <v>133</v>
      </c>
      <c r="C12" s="814" t="s">
        <v>192</v>
      </c>
      <c r="D12" s="814"/>
      <c r="E12" s="814"/>
      <c r="F12" s="814"/>
      <c r="G12" s="814"/>
      <c r="H12" s="814"/>
      <c r="I12" s="814"/>
      <c r="J12" s="814"/>
      <c r="K12" s="814"/>
      <c r="L12" s="814"/>
      <c r="M12" s="814"/>
      <c r="N12" s="814"/>
      <c r="O12" s="814"/>
      <c r="P12" s="814"/>
      <c r="Q12" s="814"/>
      <c r="R12" s="814"/>
      <c r="S12" s="814"/>
      <c r="T12" s="814"/>
      <c r="U12" s="814"/>
      <c r="V12" s="814"/>
      <c r="W12" s="814"/>
      <c r="X12" s="814"/>
      <c r="Y12" s="814"/>
      <c r="Z12" s="814"/>
      <c r="AA12" s="814"/>
      <c r="AB12" s="814"/>
      <c r="AC12" s="814"/>
      <c r="AD12" s="814"/>
      <c r="AE12" s="24"/>
    </row>
    <row r="13" spans="1:34" ht="15" customHeight="1" x14ac:dyDescent="0.15">
      <c r="A13" s="23"/>
      <c r="B13" s="26" t="s">
        <v>134</v>
      </c>
      <c r="C13" s="814" t="s">
        <v>193</v>
      </c>
      <c r="D13" s="814"/>
      <c r="E13" s="814"/>
      <c r="F13" s="814"/>
      <c r="G13" s="814"/>
      <c r="H13" s="814"/>
      <c r="I13" s="814"/>
      <c r="J13" s="814"/>
      <c r="K13" s="814"/>
      <c r="L13" s="814"/>
      <c r="M13" s="814"/>
      <c r="N13" s="814"/>
      <c r="O13" s="814"/>
      <c r="P13" s="814"/>
      <c r="Q13" s="814"/>
      <c r="R13" s="814"/>
      <c r="S13" s="814"/>
      <c r="T13" s="814"/>
      <c r="U13" s="814"/>
      <c r="V13" s="814"/>
      <c r="W13" s="814"/>
      <c r="X13" s="814"/>
      <c r="Y13" s="814"/>
      <c r="Z13" s="814"/>
      <c r="AA13" s="814"/>
      <c r="AB13" s="814"/>
      <c r="AC13" s="814"/>
      <c r="AD13" s="814"/>
      <c r="AE13" s="24"/>
    </row>
    <row r="14" spans="1:34" ht="15" customHeight="1" x14ac:dyDescent="0.15">
      <c r="A14" s="815" t="s">
        <v>137</v>
      </c>
      <c r="B14" s="816"/>
      <c r="C14" s="816"/>
      <c r="D14" s="816"/>
      <c r="E14" s="816"/>
      <c r="F14" s="816"/>
      <c r="AE14" s="24"/>
    </row>
    <row r="15" spans="1:34" ht="30" customHeight="1" x14ac:dyDescent="0.15">
      <c r="A15" s="23"/>
      <c r="B15" s="28" t="s">
        <v>130</v>
      </c>
      <c r="C15" s="814" t="s">
        <v>194</v>
      </c>
      <c r="D15" s="814"/>
      <c r="E15" s="814"/>
      <c r="F15" s="814"/>
      <c r="G15" s="814"/>
      <c r="H15" s="814"/>
      <c r="I15" s="814"/>
      <c r="J15" s="814"/>
      <c r="K15" s="814"/>
      <c r="L15" s="814"/>
      <c r="M15" s="814"/>
      <c r="N15" s="814"/>
      <c r="O15" s="814"/>
      <c r="P15" s="814"/>
      <c r="Q15" s="814"/>
      <c r="R15" s="814"/>
      <c r="S15" s="814"/>
      <c r="T15" s="814"/>
      <c r="U15" s="814"/>
      <c r="V15" s="814"/>
      <c r="W15" s="814"/>
      <c r="X15" s="814"/>
      <c r="Y15" s="814"/>
      <c r="Z15" s="814"/>
      <c r="AA15" s="814"/>
      <c r="AB15" s="814"/>
      <c r="AC15" s="814"/>
      <c r="AD15" s="814"/>
      <c r="AE15" s="24"/>
    </row>
    <row r="16" spans="1:34" ht="30" customHeight="1" x14ac:dyDescent="0.15">
      <c r="A16" s="23"/>
      <c r="B16" s="28" t="s">
        <v>131</v>
      </c>
      <c r="C16" s="814" t="s">
        <v>195</v>
      </c>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24"/>
    </row>
    <row r="17" spans="1:31" ht="57" customHeight="1" x14ac:dyDescent="0.15">
      <c r="A17" s="23"/>
      <c r="B17" s="28" t="s">
        <v>129</v>
      </c>
      <c r="C17" s="814" t="s">
        <v>229</v>
      </c>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24"/>
    </row>
    <row r="18" spans="1:31" ht="30" customHeight="1" x14ac:dyDescent="0.15">
      <c r="A18" s="23"/>
      <c r="B18" s="26" t="s">
        <v>132</v>
      </c>
      <c r="C18" s="814" t="s">
        <v>196</v>
      </c>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14"/>
      <c r="AB18" s="814"/>
      <c r="AC18" s="814"/>
      <c r="AD18" s="814"/>
      <c r="AE18" s="24"/>
    </row>
    <row r="19" spans="1:31" ht="30" customHeight="1" x14ac:dyDescent="0.15">
      <c r="A19" s="23"/>
      <c r="B19" s="26" t="s">
        <v>133</v>
      </c>
      <c r="C19" s="814" t="s">
        <v>197</v>
      </c>
      <c r="D19" s="814"/>
      <c r="E19" s="814"/>
      <c r="F19" s="814"/>
      <c r="G19" s="814"/>
      <c r="H19" s="814"/>
      <c r="I19" s="814"/>
      <c r="J19" s="814"/>
      <c r="K19" s="814"/>
      <c r="L19" s="814"/>
      <c r="M19" s="814"/>
      <c r="N19" s="814"/>
      <c r="O19" s="814"/>
      <c r="P19" s="814"/>
      <c r="Q19" s="814"/>
      <c r="R19" s="814"/>
      <c r="S19" s="814"/>
      <c r="T19" s="814"/>
      <c r="U19" s="814"/>
      <c r="V19" s="814"/>
      <c r="W19" s="814"/>
      <c r="X19" s="814"/>
      <c r="Y19" s="814"/>
      <c r="Z19" s="814"/>
      <c r="AA19" s="814"/>
      <c r="AB19" s="814"/>
      <c r="AC19" s="814"/>
      <c r="AD19" s="814"/>
      <c r="AE19" s="24"/>
    </row>
    <row r="20" spans="1:31" ht="30" customHeight="1" x14ac:dyDescent="0.15">
      <c r="A20" s="23"/>
      <c r="B20" s="26" t="s">
        <v>134</v>
      </c>
      <c r="C20" s="814" t="s">
        <v>198</v>
      </c>
      <c r="D20" s="814"/>
      <c r="E20" s="814"/>
      <c r="F20" s="814"/>
      <c r="G20" s="814"/>
      <c r="H20" s="814"/>
      <c r="I20" s="814"/>
      <c r="J20" s="814"/>
      <c r="K20" s="814"/>
      <c r="L20" s="814"/>
      <c r="M20" s="814"/>
      <c r="N20" s="814"/>
      <c r="O20" s="814"/>
      <c r="P20" s="814"/>
      <c r="Q20" s="814"/>
      <c r="R20" s="814"/>
      <c r="S20" s="814"/>
      <c r="T20" s="814"/>
      <c r="U20" s="814"/>
      <c r="V20" s="814"/>
      <c r="W20" s="814"/>
      <c r="X20" s="814"/>
      <c r="Y20" s="814"/>
      <c r="Z20" s="814"/>
      <c r="AA20" s="814"/>
      <c r="AB20" s="814"/>
      <c r="AC20" s="814"/>
      <c r="AD20" s="814"/>
      <c r="AE20" s="24"/>
    </row>
    <row r="21" spans="1:31" ht="30" customHeight="1" x14ac:dyDescent="0.15">
      <c r="A21" s="23"/>
      <c r="B21" s="26" t="s">
        <v>135</v>
      </c>
      <c r="C21" s="814" t="s">
        <v>199</v>
      </c>
      <c r="D21" s="814"/>
      <c r="E21" s="814"/>
      <c r="F21" s="814"/>
      <c r="G21" s="814"/>
      <c r="H21" s="814"/>
      <c r="I21" s="814"/>
      <c r="J21" s="814"/>
      <c r="K21" s="814"/>
      <c r="L21" s="814"/>
      <c r="M21" s="814"/>
      <c r="N21" s="814"/>
      <c r="O21" s="814"/>
      <c r="P21" s="814"/>
      <c r="Q21" s="814"/>
      <c r="R21" s="814"/>
      <c r="S21" s="814"/>
      <c r="T21" s="814"/>
      <c r="U21" s="814"/>
      <c r="V21" s="814"/>
      <c r="W21" s="814"/>
      <c r="X21" s="814"/>
      <c r="Y21" s="814"/>
      <c r="Z21" s="814"/>
      <c r="AA21" s="814"/>
      <c r="AB21" s="814"/>
      <c r="AC21" s="814"/>
      <c r="AD21" s="814"/>
      <c r="AE21" s="24"/>
    </row>
    <row r="22" spans="1:31" ht="15" customHeight="1" x14ac:dyDescent="0.15">
      <c r="A22" s="23"/>
      <c r="B22" s="26" t="s">
        <v>138</v>
      </c>
      <c r="C22" s="814" t="s">
        <v>200</v>
      </c>
      <c r="D22" s="814"/>
      <c r="E22" s="814"/>
      <c r="F22" s="814"/>
      <c r="G22" s="814"/>
      <c r="H22" s="814"/>
      <c r="I22" s="814"/>
      <c r="J22" s="814"/>
      <c r="K22" s="814"/>
      <c r="L22" s="814"/>
      <c r="M22" s="814"/>
      <c r="N22" s="814"/>
      <c r="O22" s="814"/>
      <c r="P22" s="814"/>
      <c r="Q22" s="814"/>
      <c r="R22" s="814"/>
      <c r="S22" s="814"/>
      <c r="T22" s="814"/>
      <c r="U22" s="814"/>
      <c r="V22" s="814"/>
      <c r="W22" s="814"/>
      <c r="X22" s="814"/>
      <c r="Y22" s="814"/>
      <c r="Z22" s="814"/>
      <c r="AA22" s="814"/>
      <c r="AB22" s="814"/>
      <c r="AC22" s="814"/>
      <c r="AD22" s="814"/>
      <c r="AE22" s="24"/>
    </row>
    <row r="23" spans="1:31" ht="45" customHeight="1" x14ac:dyDescent="0.15">
      <c r="A23" s="23"/>
      <c r="B23" s="26" t="s">
        <v>139</v>
      </c>
      <c r="C23" s="814" t="s">
        <v>201</v>
      </c>
      <c r="D23" s="814"/>
      <c r="E23" s="814"/>
      <c r="F23" s="814"/>
      <c r="G23" s="814"/>
      <c r="H23" s="814"/>
      <c r="I23" s="814"/>
      <c r="J23" s="814"/>
      <c r="K23" s="814"/>
      <c r="L23" s="814"/>
      <c r="M23" s="814"/>
      <c r="N23" s="814"/>
      <c r="O23" s="814"/>
      <c r="P23" s="814"/>
      <c r="Q23" s="814"/>
      <c r="R23" s="814"/>
      <c r="S23" s="814"/>
      <c r="T23" s="814"/>
      <c r="U23" s="814"/>
      <c r="V23" s="814"/>
      <c r="W23" s="814"/>
      <c r="X23" s="814"/>
      <c r="Y23" s="814"/>
      <c r="Z23" s="814"/>
      <c r="AA23" s="814"/>
      <c r="AB23" s="814"/>
      <c r="AC23" s="814"/>
      <c r="AD23" s="814"/>
      <c r="AE23" s="24"/>
    </row>
    <row r="24" spans="1:31" ht="45" customHeight="1" x14ac:dyDescent="0.15">
      <c r="A24" s="23"/>
      <c r="B24" s="26" t="s">
        <v>140</v>
      </c>
      <c r="C24" s="814" t="s">
        <v>1128</v>
      </c>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24"/>
    </row>
    <row r="25" spans="1:31" ht="30" customHeight="1" x14ac:dyDescent="0.15">
      <c r="A25" s="23"/>
      <c r="B25" s="26" t="s">
        <v>141</v>
      </c>
      <c r="C25" s="814" t="s">
        <v>202</v>
      </c>
      <c r="D25" s="814"/>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24"/>
    </row>
    <row r="26" spans="1:31" ht="45" customHeight="1" x14ac:dyDescent="0.15">
      <c r="A26" s="23"/>
      <c r="B26" s="26" t="s">
        <v>142</v>
      </c>
      <c r="C26" s="814" t="s">
        <v>203</v>
      </c>
      <c r="D26" s="814"/>
      <c r="E26" s="814"/>
      <c r="F26" s="814"/>
      <c r="G26" s="814"/>
      <c r="H26" s="814"/>
      <c r="I26" s="814"/>
      <c r="J26" s="814"/>
      <c r="K26" s="814"/>
      <c r="L26" s="814"/>
      <c r="M26" s="814"/>
      <c r="N26" s="814"/>
      <c r="O26" s="814"/>
      <c r="P26" s="814"/>
      <c r="Q26" s="814"/>
      <c r="R26" s="814"/>
      <c r="S26" s="814"/>
      <c r="T26" s="814"/>
      <c r="U26" s="814"/>
      <c r="V26" s="814"/>
      <c r="W26" s="814"/>
      <c r="X26" s="814"/>
      <c r="Y26" s="814"/>
      <c r="Z26" s="814"/>
      <c r="AA26" s="814"/>
      <c r="AB26" s="814"/>
      <c r="AC26" s="814"/>
      <c r="AD26" s="814"/>
      <c r="AE26" s="24"/>
    </row>
    <row r="27" spans="1:31" ht="75" customHeight="1" x14ac:dyDescent="0.15">
      <c r="A27" s="20"/>
      <c r="B27" s="27" t="s">
        <v>143</v>
      </c>
      <c r="C27" s="817" t="s">
        <v>1129</v>
      </c>
      <c r="D27" s="817"/>
      <c r="E27" s="817"/>
      <c r="F27" s="817"/>
      <c r="G27" s="817"/>
      <c r="H27" s="817"/>
      <c r="I27" s="817"/>
      <c r="J27" s="817"/>
      <c r="K27" s="817"/>
      <c r="L27" s="817"/>
      <c r="M27" s="817"/>
      <c r="N27" s="817"/>
      <c r="O27" s="817"/>
      <c r="P27" s="817"/>
      <c r="Q27" s="817"/>
      <c r="R27" s="817"/>
      <c r="S27" s="817"/>
      <c r="T27" s="817"/>
      <c r="U27" s="817"/>
      <c r="V27" s="817"/>
      <c r="W27" s="817"/>
      <c r="X27" s="817"/>
      <c r="Y27" s="817"/>
      <c r="Z27" s="817"/>
      <c r="AA27" s="817"/>
      <c r="AB27" s="817"/>
      <c r="AC27" s="817"/>
      <c r="AD27" s="817"/>
      <c r="AE27" s="22"/>
    </row>
    <row r="28" spans="1:31" customFormat="1" ht="15" customHeight="1" x14ac:dyDescent="0.15">
      <c r="AA28" s="819" t="s">
        <v>174</v>
      </c>
      <c r="AB28" s="819"/>
      <c r="AC28" s="819"/>
      <c r="AD28" s="819"/>
      <c r="AE28" s="819"/>
    </row>
    <row r="29" spans="1:31" ht="30" customHeight="1" x14ac:dyDescent="0.15">
      <c r="A29" s="17"/>
      <c r="B29" s="25" t="s">
        <v>144</v>
      </c>
      <c r="C29" s="818" t="s">
        <v>230</v>
      </c>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19"/>
    </row>
    <row r="30" spans="1:31" ht="57" customHeight="1" x14ac:dyDescent="0.15">
      <c r="A30" s="23"/>
      <c r="B30" s="26" t="s">
        <v>145</v>
      </c>
      <c r="C30" s="814" t="s">
        <v>204</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814"/>
      <c r="AC30" s="814"/>
      <c r="AD30" s="814"/>
      <c r="AE30" s="24"/>
    </row>
    <row r="31" spans="1:31" ht="45" customHeight="1" x14ac:dyDescent="0.15">
      <c r="A31" s="23"/>
      <c r="B31" s="26" t="s">
        <v>146</v>
      </c>
      <c r="C31" s="814" t="s">
        <v>205</v>
      </c>
      <c r="D31" s="814"/>
      <c r="E31" s="814"/>
      <c r="F31" s="814"/>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24"/>
    </row>
    <row r="32" spans="1:31" ht="60" customHeight="1" x14ac:dyDescent="0.15">
      <c r="A32" s="23"/>
      <c r="B32" s="26" t="s">
        <v>147</v>
      </c>
      <c r="C32" s="814" t="s">
        <v>206</v>
      </c>
      <c r="D32" s="814"/>
      <c r="E32" s="814"/>
      <c r="F32" s="814"/>
      <c r="G32" s="814"/>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24"/>
    </row>
    <row r="33" spans="1:31" ht="165.75" customHeight="1" x14ac:dyDescent="0.15">
      <c r="A33" s="23"/>
      <c r="B33" s="26" t="s">
        <v>148</v>
      </c>
      <c r="C33" s="814" t="s">
        <v>207</v>
      </c>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24"/>
    </row>
    <row r="34" spans="1:31" ht="150.75" customHeight="1" x14ac:dyDescent="0.15">
      <c r="A34" s="23"/>
      <c r="B34" s="26" t="s">
        <v>149</v>
      </c>
      <c r="C34" s="814" t="s">
        <v>1130</v>
      </c>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24"/>
    </row>
    <row r="35" spans="1:31" ht="45" customHeight="1" x14ac:dyDescent="0.15">
      <c r="A35" s="23"/>
      <c r="B35" s="26" t="s">
        <v>150</v>
      </c>
      <c r="C35" s="814" t="s">
        <v>231</v>
      </c>
      <c r="D35" s="814"/>
      <c r="E35" s="814"/>
      <c r="F35" s="814"/>
      <c r="G35" s="814"/>
      <c r="H35" s="814"/>
      <c r="I35" s="814"/>
      <c r="J35" s="814"/>
      <c r="K35" s="814"/>
      <c r="L35" s="814"/>
      <c r="M35" s="814"/>
      <c r="N35" s="814"/>
      <c r="O35" s="814"/>
      <c r="P35" s="814"/>
      <c r="Q35" s="814"/>
      <c r="R35" s="814"/>
      <c r="S35" s="814"/>
      <c r="T35" s="814"/>
      <c r="U35" s="814"/>
      <c r="V35" s="814"/>
      <c r="W35" s="814"/>
      <c r="X35" s="814"/>
      <c r="Y35" s="814"/>
      <c r="Z35" s="814"/>
      <c r="AA35" s="814"/>
      <c r="AB35" s="814"/>
      <c r="AC35" s="814"/>
      <c r="AD35" s="814"/>
      <c r="AE35" s="24"/>
    </row>
    <row r="36" spans="1:31" ht="30" customHeight="1" x14ac:dyDescent="0.15">
      <c r="A36" s="23"/>
      <c r="B36" s="26" t="s">
        <v>1124</v>
      </c>
      <c r="C36" s="814" t="s">
        <v>208</v>
      </c>
      <c r="D36" s="814"/>
      <c r="E36" s="814"/>
      <c r="F36" s="814"/>
      <c r="G36" s="814"/>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24"/>
    </row>
    <row r="37" spans="1:31" ht="20.100000000000001" customHeight="1" x14ac:dyDescent="0.15">
      <c r="A37" s="815" t="s">
        <v>151</v>
      </c>
      <c r="B37" s="816"/>
      <c r="C37" s="816"/>
      <c r="D37" s="816"/>
      <c r="E37" s="816"/>
      <c r="F37" s="816"/>
      <c r="AE37" s="24"/>
    </row>
    <row r="38" spans="1:31" ht="60" customHeight="1" x14ac:dyDescent="0.15">
      <c r="A38" s="23"/>
      <c r="B38" s="28" t="s">
        <v>130</v>
      </c>
      <c r="C38" s="814" t="s">
        <v>209</v>
      </c>
      <c r="D38" s="814"/>
      <c r="E38" s="814"/>
      <c r="F38" s="814"/>
      <c r="G38" s="814"/>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24"/>
    </row>
    <row r="39" spans="1:31" ht="15" customHeight="1" x14ac:dyDescent="0.15">
      <c r="A39" s="23"/>
      <c r="B39" s="28" t="s">
        <v>131</v>
      </c>
      <c r="C39" s="814" t="s">
        <v>210</v>
      </c>
      <c r="D39" s="814"/>
      <c r="E39" s="814"/>
      <c r="F39" s="814"/>
      <c r="G39" s="814"/>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24"/>
    </row>
    <row r="40" spans="1:31" ht="30" customHeight="1" x14ac:dyDescent="0.15">
      <c r="A40" s="23"/>
      <c r="B40" s="28" t="s">
        <v>129</v>
      </c>
      <c r="C40" s="814" t="s">
        <v>211</v>
      </c>
      <c r="D40" s="814"/>
      <c r="E40" s="814"/>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24"/>
    </row>
    <row r="41" spans="1:31" ht="30" customHeight="1" x14ac:dyDescent="0.15">
      <c r="A41" s="23"/>
      <c r="B41" s="26" t="s">
        <v>132</v>
      </c>
      <c r="C41" s="814" t="s">
        <v>212</v>
      </c>
      <c r="D41" s="814"/>
      <c r="E41" s="814"/>
      <c r="F41" s="814"/>
      <c r="G41" s="814"/>
      <c r="H41" s="814"/>
      <c r="I41" s="814"/>
      <c r="J41" s="814"/>
      <c r="K41" s="814"/>
      <c r="L41" s="814"/>
      <c r="M41" s="814"/>
      <c r="N41" s="814"/>
      <c r="O41" s="814"/>
      <c r="P41" s="814"/>
      <c r="Q41" s="814"/>
      <c r="R41" s="814"/>
      <c r="S41" s="814"/>
      <c r="T41" s="814"/>
      <c r="U41" s="814"/>
      <c r="V41" s="814"/>
      <c r="W41" s="814"/>
      <c r="X41" s="814"/>
      <c r="Y41" s="814"/>
      <c r="Z41" s="814"/>
      <c r="AA41" s="814"/>
      <c r="AB41" s="814"/>
      <c r="AC41" s="814"/>
      <c r="AD41" s="814"/>
      <c r="AE41" s="24"/>
    </row>
    <row r="42" spans="1:31" ht="30" customHeight="1" x14ac:dyDescent="0.15">
      <c r="A42" s="23"/>
      <c r="B42" s="26" t="s">
        <v>133</v>
      </c>
      <c r="C42" s="814" t="s">
        <v>1131</v>
      </c>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24"/>
    </row>
    <row r="43" spans="1:31" ht="30" customHeight="1" x14ac:dyDescent="0.15">
      <c r="A43" s="23"/>
      <c r="B43" s="26" t="s">
        <v>134</v>
      </c>
      <c r="C43" s="814" t="s">
        <v>1132</v>
      </c>
      <c r="D43" s="81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24"/>
    </row>
    <row r="44" spans="1:31" ht="15" customHeight="1" x14ac:dyDescent="0.15">
      <c r="A44" s="20"/>
      <c r="B44" s="27"/>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2"/>
    </row>
  </sheetData>
  <sheetProtection sheet="1" objects="1" scenarios="1"/>
  <mergeCells count="42">
    <mergeCell ref="A14:F14"/>
    <mergeCell ref="C15:AD15"/>
    <mergeCell ref="C19:AD19"/>
    <mergeCell ref="C20:AD20"/>
    <mergeCell ref="C17:AD17"/>
    <mergeCell ref="C18:AD18"/>
    <mergeCell ref="C21:AD21"/>
    <mergeCell ref="AA1:AE1"/>
    <mergeCell ref="AA28:AE28"/>
    <mergeCell ref="C8:AD8"/>
    <mergeCell ref="C9:AD9"/>
    <mergeCell ref="C4:AD4"/>
    <mergeCell ref="C5:AD5"/>
    <mergeCell ref="C6:AD6"/>
    <mergeCell ref="A3:F3"/>
    <mergeCell ref="A7:F7"/>
    <mergeCell ref="C22:AD22"/>
    <mergeCell ref="C10:AD10"/>
    <mergeCell ref="C11:AD11"/>
    <mergeCell ref="C12:AD12"/>
    <mergeCell ref="C16:AD16"/>
    <mergeCell ref="C13:AD13"/>
    <mergeCell ref="C35:AD35"/>
    <mergeCell ref="C23:AD23"/>
    <mergeCell ref="C24:AD24"/>
    <mergeCell ref="C25:AD25"/>
    <mergeCell ref="C26:AD26"/>
    <mergeCell ref="C27:AD27"/>
    <mergeCell ref="C29:AD29"/>
    <mergeCell ref="C30:AD30"/>
    <mergeCell ref="C31:AD31"/>
    <mergeCell ref="C32:AD32"/>
    <mergeCell ref="C33:AD33"/>
    <mergeCell ref="C34:AD34"/>
    <mergeCell ref="C42:AD42"/>
    <mergeCell ref="C43:AD43"/>
    <mergeCell ref="C36:AD36"/>
    <mergeCell ref="A37:F37"/>
    <mergeCell ref="C38:AD38"/>
    <mergeCell ref="C39:AD39"/>
    <mergeCell ref="C40:AD40"/>
    <mergeCell ref="C41:AD41"/>
  </mergeCells>
  <phoneticPr fontId="7"/>
  <hyperlinks>
    <hyperlink ref="AH4" r:id="rId1" xr:uid="{758C3271-0661-46B0-8FC1-C9950761CBED}"/>
  </hyperlinks>
  <pageMargins left="0.62992125984251968" right="0.23622047244094491" top="0.55118110236220474" bottom="0.15748031496062992" header="0.31496062992125984" footer="0.31496062992125984"/>
  <pageSetup paperSize="9" orientation="portrait" blackAndWhite="1" r:id="rId2"/>
  <headerFooter>
    <oddHeader>&amp;C　　　　　　　　　　　　</oddHeader>
    <oddFooter>&amp;R&amp;"Times New Roman,標準"&amp;6 2026</oddFooter>
  </headerFooter>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outlinePr showOutlineSymbols="0"/>
  </sheetPr>
  <dimension ref="A1:AM57"/>
  <sheetViews>
    <sheetView showGridLines="0" showZeros="0" showOutlineSymbols="0" zoomScaleNormal="100" workbookViewId="0">
      <selection activeCell="B5" sqref="B5:AE5"/>
    </sheetView>
  </sheetViews>
  <sheetFormatPr defaultRowHeight="13.5" x14ac:dyDescent="0.15"/>
  <cols>
    <col min="1" max="1" width="1.625" customWidth="1"/>
    <col min="2" max="31" width="3" customWidth="1"/>
    <col min="32" max="32" width="1.625" customWidth="1"/>
    <col min="33" max="33" width="5.25" customWidth="1"/>
  </cols>
  <sheetData>
    <row r="1" spans="1:39" ht="18" customHeight="1" x14ac:dyDescent="0.15">
      <c r="AA1" s="707" t="s">
        <v>235</v>
      </c>
      <c r="AB1" s="707"/>
      <c r="AC1" s="707"/>
      <c r="AD1" s="707"/>
      <c r="AE1" s="707"/>
      <c r="AF1" s="707"/>
    </row>
    <row r="2" spans="1:39" ht="14.25" customHeight="1" x14ac:dyDescent="0.15">
      <c r="N2" s="826" t="s">
        <v>236</v>
      </c>
      <c r="O2" s="827"/>
      <c r="P2" s="828"/>
      <c r="Q2" s="832">
        <f>第一面!T2</f>
        <v>0</v>
      </c>
      <c r="R2" s="832"/>
      <c r="S2" s="832"/>
      <c r="T2" s="827" t="s">
        <v>237</v>
      </c>
      <c r="U2" s="834">
        <f>第一面!W2</f>
        <v>0</v>
      </c>
      <c r="V2" s="834"/>
      <c r="W2" s="834"/>
      <c r="X2" s="827" t="s">
        <v>237</v>
      </c>
      <c r="Y2" s="834">
        <f>第一面!Z2</f>
        <v>0</v>
      </c>
      <c r="Z2" s="834"/>
      <c r="AA2" s="834"/>
      <c r="AB2" s="834"/>
      <c r="AC2" s="834"/>
      <c r="AD2" s="827">
        <v>-1</v>
      </c>
      <c r="AE2" s="827"/>
      <c r="AF2" s="2"/>
      <c r="AH2" s="704" t="s">
        <v>281</v>
      </c>
      <c r="AI2" s="704"/>
      <c r="AJ2" s="704"/>
      <c r="AK2" s="704"/>
      <c r="AL2" s="704"/>
    </row>
    <row r="3" spans="1:39" ht="14.25" customHeight="1" x14ac:dyDescent="0.15">
      <c r="N3" s="829"/>
      <c r="O3" s="830"/>
      <c r="P3" s="831"/>
      <c r="Q3" s="833"/>
      <c r="R3" s="833"/>
      <c r="S3" s="833"/>
      <c r="T3" s="830"/>
      <c r="U3" s="835"/>
      <c r="V3" s="835"/>
      <c r="W3" s="835"/>
      <c r="X3" s="830"/>
      <c r="Y3" s="835"/>
      <c r="Z3" s="835"/>
      <c r="AA3" s="835"/>
      <c r="AB3" s="835"/>
      <c r="AC3" s="835"/>
      <c r="AD3" s="830"/>
      <c r="AE3" s="830"/>
      <c r="AF3" s="49"/>
      <c r="AH3" s="705"/>
      <c r="AI3" s="705"/>
      <c r="AJ3" s="705"/>
      <c r="AK3" s="705"/>
      <c r="AL3" s="705"/>
    </row>
    <row r="4" spans="1:39" ht="28.5" customHeight="1" x14ac:dyDescent="0.15">
      <c r="A4" s="836" t="s">
        <v>830</v>
      </c>
      <c r="B4" s="836"/>
      <c r="C4" s="836"/>
      <c r="D4" s="836"/>
      <c r="E4" s="836"/>
      <c r="F4" s="836"/>
      <c r="G4" s="836"/>
      <c r="H4" s="836"/>
      <c r="I4" s="836"/>
      <c r="J4" s="836"/>
      <c r="K4" s="836"/>
      <c r="L4" s="836"/>
      <c r="M4" s="836"/>
      <c r="N4" s="836"/>
      <c r="O4" s="836"/>
      <c r="P4" s="836"/>
      <c r="Q4" s="836"/>
      <c r="R4" s="836"/>
      <c r="S4" s="836"/>
      <c r="T4" s="836"/>
      <c r="U4" s="836"/>
      <c r="V4" s="836"/>
      <c r="W4" s="836"/>
      <c r="X4" s="836"/>
      <c r="Y4" s="836"/>
      <c r="Z4" s="836"/>
      <c r="AA4" s="836"/>
      <c r="AB4" s="836"/>
      <c r="AC4" s="836"/>
      <c r="AD4" s="836"/>
      <c r="AE4" s="836"/>
      <c r="AF4" s="836"/>
      <c r="AH4" s="517" t="s">
        <v>1161</v>
      </c>
      <c r="AI4" s="436"/>
    </row>
    <row r="5" spans="1:39" ht="18" customHeight="1" x14ac:dyDescent="0.15">
      <c r="A5" s="1"/>
      <c r="B5" s="837" t="s">
        <v>238</v>
      </c>
      <c r="C5" s="837"/>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837"/>
      <c r="AF5" s="2"/>
      <c r="AH5" s="436"/>
      <c r="AI5" s="514" t="s">
        <v>1162</v>
      </c>
    </row>
    <row r="6" spans="1:39" ht="13.5" customHeight="1" x14ac:dyDescent="0.15">
      <c r="A6" s="7"/>
      <c r="B6" s="708" t="s">
        <v>1150</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9"/>
    </row>
    <row r="7" spans="1:39" s="5" customFormat="1" ht="22.5" customHeight="1" x14ac:dyDescent="0.15">
      <c r="A7" s="31"/>
      <c r="B7" s="44"/>
      <c r="C7" s="44"/>
      <c r="D7" s="44"/>
      <c r="E7" s="44"/>
      <c r="F7" s="44"/>
      <c r="G7" s="44"/>
      <c r="M7" s="603" t="s">
        <v>2</v>
      </c>
      <c r="N7" s="603"/>
      <c r="O7" s="603"/>
      <c r="P7" s="603"/>
      <c r="Q7" s="603"/>
      <c r="R7" s="603"/>
      <c r="S7" s="603"/>
      <c r="T7" s="603"/>
      <c r="AF7" s="4"/>
      <c r="AH7" s="5" t="s">
        <v>267</v>
      </c>
    </row>
    <row r="8" spans="1:39" s="5" customFormat="1" ht="9.9499999999999993" customHeight="1" x14ac:dyDescent="0.15">
      <c r="A8" s="31"/>
      <c r="B8" s="50"/>
      <c r="C8" s="50"/>
      <c r="D8" s="50"/>
      <c r="E8" s="50"/>
      <c r="F8" s="50"/>
      <c r="G8" s="50"/>
      <c r="H8" s="11"/>
      <c r="I8" s="11"/>
      <c r="J8" s="11"/>
      <c r="K8" s="11"/>
      <c r="L8" s="11"/>
      <c r="M8" s="11"/>
      <c r="N8" s="11"/>
      <c r="O8" s="11"/>
      <c r="P8" s="11"/>
      <c r="Q8" s="11"/>
      <c r="R8" s="11"/>
      <c r="S8" s="11"/>
      <c r="T8" s="11"/>
      <c r="U8" s="11"/>
      <c r="V8" s="11"/>
      <c r="W8" s="11"/>
      <c r="X8" s="11"/>
      <c r="Y8" s="11"/>
      <c r="Z8" s="11"/>
      <c r="AA8" s="11"/>
      <c r="AB8" s="11"/>
      <c r="AC8" s="11"/>
      <c r="AD8" s="11"/>
      <c r="AE8" s="11"/>
      <c r="AF8" s="4"/>
      <c r="AH8" s="586" t="s">
        <v>266</v>
      </c>
      <c r="AI8" s="586"/>
      <c r="AJ8" s="586"/>
      <c r="AK8" s="586"/>
      <c r="AL8" s="586"/>
      <c r="AM8" s="586"/>
    </row>
    <row r="9" spans="1:39" s="5" customFormat="1" ht="15" customHeight="1" x14ac:dyDescent="0.15">
      <c r="A9" s="3"/>
      <c r="B9" s="5" t="s">
        <v>9</v>
      </c>
      <c r="AF9" s="4"/>
      <c r="AH9" s="586"/>
      <c r="AI9" s="586"/>
      <c r="AJ9" s="586"/>
      <c r="AK9" s="586"/>
      <c r="AL9" s="586"/>
      <c r="AM9" s="586"/>
    </row>
    <row r="10" spans="1:39" s="5" customFormat="1" ht="16.5" customHeight="1" x14ac:dyDescent="0.15">
      <c r="A10" s="3"/>
      <c r="C10" s="5" t="s">
        <v>10</v>
      </c>
      <c r="J10" s="752" t="str">
        <f>第一面!J17</f>
        <v/>
      </c>
      <c r="K10" s="752"/>
      <c r="L10" s="752"/>
      <c r="M10" s="752"/>
      <c r="N10" s="752"/>
      <c r="O10" s="752"/>
      <c r="P10" s="752"/>
      <c r="Q10" s="752"/>
      <c r="R10" s="752"/>
      <c r="S10" s="752"/>
      <c r="T10" s="752"/>
      <c r="U10" s="752"/>
      <c r="V10" s="752"/>
      <c r="W10" s="752"/>
      <c r="X10" s="752"/>
      <c r="Y10" s="752"/>
      <c r="Z10" s="752"/>
      <c r="AA10" s="752"/>
      <c r="AB10" s="752"/>
      <c r="AC10" s="752"/>
      <c r="AD10" s="752"/>
      <c r="AF10" s="4"/>
    </row>
    <row r="11" spans="1:39" s="5" customFormat="1" ht="16.5" customHeight="1" x14ac:dyDescent="0.15">
      <c r="A11" s="3"/>
      <c r="C11" s="5" t="s">
        <v>11</v>
      </c>
      <c r="J11" s="823">
        <f>第一面!J18</f>
        <v>0</v>
      </c>
      <c r="K11" s="823"/>
      <c r="L11" s="823"/>
      <c r="M11" s="823"/>
      <c r="N11" s="823"/>
      <c r="O11" s="823"/>
      <c r="P11" s="823"/>
      <c r="Q11" s="823"/>
      <c r="R11" s="823"/>
      <c r="S11" s="823"/>
      <c r="T11" s="823"/>
      <c r="U11" s="823"/>
      <c r="V11" s="823"/>
      <c r="W11" s="823"/>
      <c r="X11" s="823"/>
      <c r="Y11" s="823"/>
      <c r="Z11" s="823"/>
      <c r="AA11" s="823"/>
      <c r="AB11" s="823"/>
      <c r="AC11" s="823"/>
      <c r="AD11" s="823"/>
      <c r="AF11" s="4"/>
    </row>
    <row r="12" spans="1:39" s="5" customFormat="1" ht="16.5" customHeight="1" x14ac:dyDescent="0.15">
      <c r="A12" s="3"/>
      <c r="C12" s="5" t="s">
        <v>12</v>
      </c>
      <c r="J12" s="35" t="s">
        <v>262</v>
      </c>
      <c r="K12" s="823">
        <f>第一面!K19</f>
        <v>0</v>
      </c>
      <c r="L12" s="823"/>
      <c r="M12" s="823"/>
      <c r="N12" s="823"/>
      <c r="O12" s="823"/>
      <c r="P12" s="823"/>
      <c r="Q12" s="823"/>
      <c r="R12" s="823"/>
      <c r="S12" s="823"/>
      <c r="T12" s="823"/>
      <c r="U12" s="823"/>
      <c r="V12" s="823"/>
      <c r="W12" s="823"/>
      <c r="X12" s="823"/>
      <c r="Y12" s="823"/>
      <c r="Z12" s="823"/>
      <c r="AA12" s="823"/>
      <c r="AB12" s="823"/>
      <c r="AC12" s="823"/>
      <c r="AD12" s="823"/>
      <c r="AF12" s="4"/>
    </row>
    <row r="13" spans="1:39" s="5" customFormat="1" ht="16.5" customHeight="1" x14ac:dyDescent="0.15">
      <c r="A13" s="3"/>
      <c r="C13" s="5" t="s">
        <v>13</v>
      </c>
      <c r="J13" s="823">
        <f>第一面!J20</f>
        <v>0</v>
      </c>
      <c r="K13" s="823"/>
      <c r="L13" s="823"/>
      <c r="M13" s="823"/>
      <c r="N13" s="823"/>
      <c r="O13" s="823"/>
      <c r="P13" s="823"/>
      <c r="Q13" s="823"/>
      <c r="R13" s="823"/>
      <c r="S13" s="823"/>
      <c r="T13" s="823"/>
      <c r="U13" s="823"/>
      <c r="V13" s="823"/>
      <c r="W13" s="823"/>
      <c r="X13" s="823"/>
      <c r="Y13" s="823"/>
      <c r="Z13" s="823"/>
      <c r="AA13" s="823"/>
      <c r="AB13" s="823"/>
      <c r="AC13" s="823"/>
      <c r="AD13" s="823"/>
      <c r="AF13" s="4"/>
      <c r="AH13" s="60" t="s">
        <v>264</v>
      </c>
    </row>
    <row r="14" spans="1:39" s="5" customFormat="1" ht="8.1" customHeight="1" x14ac:dyDescent="0.15">
      <c r="A14" s="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4"/>
      <c r="AH14" s="11"/>
      <c r="AI14" s="11"/>
      <c r="AJ14" s="11"/>
      <c r="AK14" s="11"/>
    </row>
    <row r="15" spans="1:39" s="5" customFormat="1" ht="8.1" customHeight="1" x14ac:dyDescent="0.15">
      <c r="A15" s="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F15" s="4"/>
    </row>
    <row r="16" spans="1:39" s="5" customFormat="1" ht="15" customHeight="1" x14ac:dyDescent="0.15">
      <c r="A16" s="3"/>
      <c r="B16" s="664" t="s">
        <v>15</v>
      </c>
      <c r="C16" s="664"/>
      <c r="D16" s="664"/>
      <c r="E16" s="664"/>
      <c r="AF16" s="4"/>
    </row>
    <row r="17" spans="1:37" s="5" customFormat="1" ht="16.5" customHeight="1" x14ac:dyDescent="0.15">
      <c r="A17" s="3"/>
      <c r="C17" s="5" t="s">
        <v>10</v>
      </c>
      <c r="J17" s="823" t="str">
        <f>第一面!J25</f>
        <v/>
      </c>
      <c r="K17" s="823"/>
      <c r="L17" s="823"/>
      <c r="M17" s="823"/>
      <c r="N17" s="823"/>
      <c r="O17" s="823"/>
      <c r="P17" s="823"/>
      <c r="Q17" s="823"/>
      <c r="R17" s="823"/>
      <c r="S17" s="823"/>
      <c r="T17" s="823"/>
      <c r="U17" s="823"/>
      <c r="V17" s="823"/>
      <c r="W17" s="823"/>
      <c r="X17" s="823"/>
      <c r="Y17" s="823"/>
      <c r="Z17" s="823"/>
      <c r="AA17" s="823"/>
      <c r="AB17" s="823"/>
      <c r="AC17" s="823"/>
      <c r="AD17" s="823"/>
      <c r="AF17" s="4"/>
    </row>
    <row r="18" spans="1:37" s="5" customFormat="1" ht="16.5" customHeight="1" x14ac:dyDescent="0.15">
      <c r="A18" s="3"/>
      <c r="C18" s="5" t="s">
        <v>11</v>
      </c>
      <c r="J18" s="825">
        <f>第一面!J26</f>
        <v>0</v>
      </c>
      <c r="K18" s="825"/>
      <c r="L18" s="825"/>
      <c r="M18" s="825"/>
      <c r="N18" s="825"/>
      <c r="O18" s="825"/>
      <c r="P18" s="825"/>
      <c r="Q18" s="825"/>
      <c r="R18" s="825"/>
      <c r="S18" s="825"/>
      <c r="T18" s="825"/>
      <c r="U18" s="825"/>
      <c r="V18" s="825"/>
      <c r="W18" s="825"/>
      <c r="X18" s="825"/>
      <c r="Y18" s="825"/>
      <c r="Z18" s="825"/>
      <c r="AA18" s="825"/>
      <c r="AB18" s="825"/>
      <c r="AC18" s="825"/>
      <c r="AD18" s="825"/>
      <c r="AF18" s="4"/>
    </row>
    <row r="19" spans="1:37" s="5" customFormat="1" ht="16.5" customHeight="1" x14ac:dyDescent="0.15">
      <c r="A19" s="3"/>
      <c r="C19" s="5" t="s">
        <v>12</v>
      </c>
      <c r="H19" s="33"/>
      <c r="I19" s="33"/>
      <c r="J19" s="61" t="s">
        <v>262</v>
      </c>
      <c r="K19" s="823">
        <f>第一面!K27</f>
        <v>0</v>
      </c>
      <c r="L19" s="823"/>
      <c r="M19" s="823"/>
      <c r="N19" s="823"/>
      <c r="O19" s="823"/>
      <c r="P19" s="823"/>
      <c r="Q19" s="823"/>
      <c r="R19" s="823"/>
      <c r="S19" s="823"/>
      <c r="T19" s="823"/>
      <c r="U19" s="823"/>
      <c r="V19" s="823"/>
      <c r="W19" s="823"/>
      <c r="X19" s="823"/>
      <c r="Y19" s="823"/>
      <c r="Z19" s="823"/>
      <c r="AA19" s="823"/>
      <c r="AB19" s="823"/>
      <c r="AC19" s="823"/>
      <c r="AD19" s="823"/>
      <c r="AF19" s="4"/>
    </row>
    <row r="20" spans="1:37" s="5" customFormat="1" ht="16.5" customHeight="1" x14ac:dyDescent="0.15">
      <c r="A20" s="3"/>
      <c r="C20" s="5" t="s">
        <v>13</v>
      </c>
      <c r="J20" s="823">
        <f>第一面!J28</f>
        <v>0</v>
      </c>
      <c r="K20" s="823"/>
      <c r="L20" s="823"/>
      <c r="M20" s="823"/>
      <c r="N20" s="823"/>
      <c r="O20" s="823"/>
      <c r="P20" s="823"/>
      <c r="Q20" s="823"/>
      <c r="R20" s="823"/>
      <c r="S20" s="823"/>
      <c r="T20" s="823"/>
      <c r="U20" s="823"/>
      <c r="V20" s="823"/>
      <c r="W20" s="823"/>
      <c r="X20" s="823"/>
      <c r="Y20" s="823"/>
      <c r="Z20" s="823"/>
      <c r="AA20" s="823"/>
      <c r="AB20" s="823"/>
      <c r="AC20" s="823"/>
      <c r="AD20" s="823"/>
      <c r="AF20" s="4"/>
      <c r="AH20" s="60" t="s">
        <v>264</v>
      </c>
    </row>
    <row r="21" spans="1:37" s="5" customFormat="1" ht="8.1" customHeight="1" x14ac:dyDescent="0.15">
      <c r="A21" s="3"/>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4"/>
      <c r="AH21" s="11"/>
      <c r="AI21" s="11"/>
      <c r="AJ21" s="11"/>
      <c r="AK21" s="11"/>
    </row>
    <row r="22" spans="1:37" s="5" customFormat="1" ht="8.1" customHeight="1" x14ac:dyDescent="0.15">
      <c r="A22" s="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F22" s="4"/>
    </row>
    <row r="23" spans="1:37" s="5" customFormat="1" ht="17.100000000000001" customHeight="1" x14ac:dyDescent="0.15">
      <c r="A23" s="3"/>
      <c r="B23" s="586" t="s">
        <v>36</v>
      </c>
      <c r="C23" s="586"/>
      <c r="D23" s="586"/>
      <c r="E23" s="586"/>
      <c r="F23" s="586"/>
      <c r="G23" s="586"/>
      <c r="H23" s="586"/>
      <c r="I23" s="603" t="s">
        <v>17</v>
      </c>
      <c r="J23" s="603"/>
      <c r="K23" s="603"/>
      <c r="L23" s="603"/>
      <c r="M23" s="57" t="s">
        <v>262</v>
      </c>
      <c r="N23" s="824">
        <f>第一面!N32</f>
        <v>0</v>
      </c>
      <c r="O23" s="824"/>
      <c r="P23" s="824"/>
      <c r="Q23" s="824"/>
      <c r="R23" s="824"/>
      <c r="S23" s="63"/>
      <c r="T23" s="5" t="s">
        <v>16</v>
      </c>
      <c r="AF23" s="4"/>
    </row>
    <row r="24" spans="1:37" s="5" customFormat="1" ht="17.100000000000001" customHeight="1" x14ac:dyDescent="0.15">
      <c r="A24" s="3"/>
      <c r="C24" s="5" t="s">
        <v>18</v>
      </c>
      <c r="J24" s="823">
        <f>第一面!J33</f>
        <v>0</v>
      </c>
      <c r="K24" s="823"/>
      <c r="L24" s="823"/>
      <c r="M24" s="823"/>
      <c r="N24" s="823"/>
      <c r="O24" s="823"/>
      <c r="P24" s="823"/>
      <c r="Q24" s="823"/>
      <c r="R24" s="823"/>
      <c r="S24" s="823"/>
      <c r="T24" s="823"/>
      <c r="U24" s="823"/>
      <c r="V24" s="823"/>
      <c r="W24" s="823"/>
      <c r="X24" s="823"/>
      <c r="Y24" s="823"/>
      <c r="Z24" s="823"/>
      <c r="AA24" s="823"/>
      <c r="AB24" s="823"/>
      <c r="AC24" s="823"/>
      <c r="AD24" s="823"/>
      <c r="AF24" s="4"/>
    </row>
    <row r="25" spans="1:37" s="5" customFormat="1" ht="17.100000000000001" customHeight="1" x14ac:dyDescent="0.15">
      <c r="A25" s="3"/>
      <c r="C25" s="586" t="s">
        <v>19</v>
      </c>
      <c r="D25" s="586"/>
      <c r="E25" s="586"/>
      <c r="F25" s="586"/>
      <c r="G25" s="586"/>
      <c r="H25" s="586"/>
      <c r="I25" s="586"/>
      <c r="J25" s="823" t="str">
        <f>第一面!J34</f>
        <v/>
      </c>
      <c r="K25" s="823"/>
      <c r="L25" s="823"/>
      <c r="M25" s="823"/>
      <c r="N25" s="823"/>
      <c r="O25" s="823"/>
      <c r="P25" s="823"/>
      <c r="Q25" s="823"/>
      <c r="R25" s="823"/>
      <c r="S25" s="823"/>
      <c r="T25" s="823"/>
      <c r="U25" s="823"/>
      <c r="V25" s="823"/>
      <c r="W25" s="823"/>
      <c r="X25" s="823"/>
      <c r="Y25" s="823"/>
      <c r="Z25" s="823"/>
      <c r="AA25" s="823"/>
      <c r="AB25" s="823"/>
      <c r="AC25" s="823"/>
      <c r="AD25" s="823"/>
      <c r="AF25" s="4"/>
    </row>
    <row r="26" spans="1:37" s="5" customFormat="1" ht="17.100000000000001" customHeight="1" x14ac:dyDescent="0.15">
      <c r="A26" s="3"/>
      <c r="C26" s="5" t="s">
        <v>20</v>
      </c>
      <c r="J26" s="823">
        <f>第一面!J35</f>
        <v>0</v>
      </c>
      <c r="K26" s="823"/>
      <c r="L26" s="823"/>
      <c r="M26" s="823"/>
      <c r="N26" s="823"/>
      <c r="O26" s="823"/>
      <c r="P26" s="823"/>
      <c r="Q26" s="823"/>
      <c r="R26" s="823"/>
      <c r="S26" s="823"/>
      <c r="T26" s="823"/>
      <c r="U26" s="823"/>
      <c r="V26" s="823"/>
      <c r="W26" s="823"/>
      <c r="X26" s="823"/>
      <c r="Y26" s="823"/>
      <c r="Z26" s="823"/>
      <c r="AA26" s="823"/>
      <c r="AB26" s="823"/>
      <c r="AC26" s="823"/>
      <c r="AD26" s="823"/>
      <c r="AF26" s="4"/>
    </row>
    <row r="27" spans="1:37" s="5" customFormat="1" ht="17.100000000000001" customHeight="1" x14ac:dyDescent="0.15">
      <c r="A27" s="3"/>
      <c r="C27" s="5" t="s">
        <v>21</v>
      </c>
      <c r="J27" s="823">
        <f>第一面!J36</f>
        <v>0</v>
      </c>
      <c r="K27" s="823"/>
      <c r="L27" s="823"/>
      <c r="M27" s="823"/>
      <c r="N27" s="823"/>
      <c r="O27" s="823"/>
      <c r="P27" s="823"/>
      <c r="Q27" s="823"/>
      <c r="R27" s="823"/>
      <c r="S27" s="823"/>
      <c r="T27" s="823"/>
      <c r="U27" s="823"/>
      <c r="V27" s="823"/>
      <c r="W27" s="823"/>
      <c r="X27" s="823"/>
      <c r="Y27" s="823"/>
      <c r="Z27" s="823"/>
      <c r="AA27" s="823"/>
      <c r="AB27" s="823"/>
      <c r="AC27" s="823"/>
      <c r="AD27" s="823"/>
      <c r="AF27" s="4"/>
      <c r="AH27" s="60" t="s">
        <v>264</v>
      </c>
    </row>
    <row r="28" spans="1:37" s="5" customFormat="1" ht="8.1" customHeight="1" x14ac:dyDescent="0.15">
      <c r="A28" s="3"/>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4"/>
      <c r="AH28" s="11"/>
      <c r="AI28" s="11"/>
      <c r="AJ28" s="11"/>
      <c r="AK28" s="11"/>
    </row>
    <row r="29" spans="1:37" s="5" customFormat="1" ht="8.1" customHeight="1" x14ac:dyDescent="0.15">
      <c r="A29" s="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F29" s="4"/>
    </row>
    <row r="30" spans="1:37" s="5" customFormat="1" ht="17.100000000000001" customHeight="1" x14ac:dyDescent="0.15">
      <c r="A30" s="3"/>
      <c r="B30" s="664" t="s">
        <v>158</v>
      </c>
      <c r="C30" s="664"/>
      <c r="D30" s="664"/>
      <c r="E30" s="664"/>
      <c r="F30" s="664"/>
      <c r="G30" s="664"/>
      <c r="H30" s="664"/>
      <c r="I30" s="664"/>
      <c r="AF30" s="4"/>
    </row>
    <row r="31" spans="1:37" s="5" customFormat="1" ht="17.100000000000001" customHeight="1" x14ac:dyDescent="0.15">
      <c r="A31" s="3"/>
      <c r="C31" s="5" t="s">
        <v>22</v>
      </c>
      <c r="J31" s="64" t="str">
        <f>第一面!J40</f>
        <v>□</v>
      </c>
      <c r="K31" s="664" t="s">
        <v>23</v>
      </c>
      <c r="L31" s="664"/>
      <c r="M31" s="664"/>
      <c r="N31" s="664"/>
      <c r="O31" s="664"/>
      <c r="P31" s="664"/>
      <c r="Q31" s="64" t="str">
        <f>第一面!Q40</f>
        <v>□</v>
      </c>
      <c r="R31" s="603" t="s">
        <v>24</v>
      </c>
      <c r="S31" s="603"/>
      <c r="T31" s="603"/>
      <c r="U31" s="603"/>
      <c r="Z31" s="64" t="str">
        <f>第一面!Y40</f>
        <v>□</v>
      </c>
      <c r="AA31" s="603" t="s">
        <v>25</v>
      </c>
      <c r="AB31" s="603"/>
      <c r="AC31" s="603"/>
      <c r="AF31" s="4"/>
    </row>
    <row r="32" spans="1:37" s="5" customFormat="1" ht="17.100000000000001" customHeight="1" x14ac:dyDescent="0.15">
      <c r="A32" s="3"/>
      <c r="C32" s="5" t="s">
        <v>26</v>
      </c>
      <c r="J32" s="752">
        <f>第一面!J41</f>
        <v>0</v>
      </c>
      <c r="K32" s="752"/>
      <c r="L32" s="752"/>
      <c r="M32" s="752"/>
      <c r="N32" s="752"/>
      <c r="O32" s="752"/>
      <c r="P32" s="752"/>
      <c r="Q32" s="752"/>
      <c r="R32" s="752"/>
      <c r="S32" s="752"/>
      <c r="T32" s="752"/>
      <c r="U32" s="752"/>
      <c r="V32" s="752"/>
      <c r="W32" s="752"/>
      <c r="X32" s="752"/>
      <c r="Y32" s="752"/>
      <c r="Z32" s="752"/>
      <c r="AA32" s="752"/>
      <c r="AB32" s="752"/>
      <c r="AC32" s="752"/>
      <c r="AD32" s="752"/>
      <c r="AF32" s="4"/>
    </row>
    <row r="33" spans="1:37" s="5" customFormat="1" ht="17.100000000000001" customHeight="1" x14ac:dyDescent="0.15">
      <c r="A33" s="3"/>
      <c r="J33" s="752">
        <f>第一面!J42</f>
        <v>0</v>
      </c>
      <c r="K33" s="752"/>
      <c r="L33" s="752"/>
      <c r="M33" s="752"/>
      <c r="N33" s="752"/>
      <c r="O33" s="752"/>
      <c r="P33" s="752"/>
      <c r="Q33" s="752"/>
      <c r="R33" s="752"/>
      <c r="S33" s="752"/>
      <c r="T33" s="752"/>
      <c r="U33" s="752"/>
      <c r="V33" s="752"/>
      <c r="W33" s="752"/>
      <c r="X33" s="752"/>
      <c r="Y33" s="752"/>
      <c r="Z33" s="752"/>
      <c r="AA33" s="752"/>
      <c r="AB33" s="752"/>
      <c r="AC33" s="752"/>
      <c r="AD33" s="752"/>
      <c r="AF33" s="4"/>
    </row>
    <row r="34" spans="1:37" s="5" customFormat="1" ht="17.100000000000001" customHeight="1" x14ac:dyDescent="0.15">
      <c r="A34" s="3"/>
      <c r="J34" s="752">
        <f>第一面!J43</f>
        <v>0</v>
      </c>
      <c r="K34" s="752"/>
      <c r="L34" s="752"/>
      <c r="M34" s="752"/>
      <c r="N34" s="752"/>
      <c r="O34" s="752"/>
      <c r="P34" s="752"/>
      <c r="Q34" s="752"/>
      <c r="R34" s="752"/>
      <c r="S34" s="752"/>
      <c r="T34" s="752"/>
      <c r="U34" s="752"/>
      <c r="V34" s="752"/>
      <c r="W34" s="752"/>
      <c r="X34" s="752"/>
      <c r="Y34" s="752"/>
      <c r="Z34" s="752"/>
      <c r="AA34" s="752"/>
      <c r="AB34" s="752"/>
      <c r="AC34" s="752"/>
      <c r="AD34" s="752"/>
      <c r="AF34" s="4"/>
    </row>
    <row r="35" spans="1:37" s="5" customFormat="1" ht="17.100000000000001" customHeight="1" x14ac:dyDescent="0.15">
      <c r="A35" s="3"/>
      <c r="C35" s="5" t="s">
        <v>27</v>
      </c>
      <c r="J35" s="64" t="str">
        <f>第一面!J44</f>
        <v>□</v>
      </c>
      <c r="K35" s="5" t="s">
        <v>28</v>
      </c>
      <c r="M35" s="664" t="s">
        <v>218</v>
      </c>
      <c r="N35" s="664"/>
      <c r="O35" s="824">
        <f>第一面!O44</f>
        <v>0</v>
      </c>
      <c r="P35" s="824"/>
      <c r="Q35" s="5" t="s">
        <v>4</v>
      </c>
      <c r="R35" s="824">
        <f>第一面!R44</f>
        <v>0</v>
      </c>
      <c r="S35" s="824"/>
      <c r="T35" s="5" t="s">
        <v>29</v>
      </c>
      <c r="Z35" s="64" t="str">
        <f>第一面!Y44</f>
        <v>□</v>
      </c>
      <c r="AA35" s="664" t="s">
        <v>30</v>
      </c>
      <c r="AB35" s="664"/>
      <c r="AC35" s="664"/>
      <c r="AF35" s="4"/>
    </row>
    <row r="36" spans="1:37" s="5" customFormat="1" ht="17.100000000000001" customHeight="1" x14ac:dyDescent="0.15">
      <c r="A36" s="3"/>
      <c r="C36" s="5" t="s">
        <v>31</v>
      </c>
      <c r="J36" s="752">
        <f>第一面!J45</f>
        <v>0</v>
      </c>
      <c r="K36" s="752"/>
      <c r="L36" s="752"/>
      <c r="M36" s="752"/>
      <c r="N36" s="752"/>
      <c r="O36" s="752"/>
      <c r="P36" s="752"/>
      <c r="Q36" s="752"/>
      <c r="R36" s="752"/>
      <c r="S36" s="752"/>
      <c r="T36" s="752"/>
      <c r="U36" s="752"/>
      <c r="V36" s="752"/>
      <c r="W36" s="752"/>
      <c r="X36" s="752"/>
      <c r="Y36" s="752"/>
      <c r="Z36" s="752"/>
      <c r="AA36" s="752"/>
      <c r="AB36" s="752"/>
      <c r="AC36" s="752"/>
      <c r="AD36" s="752"/>
      <c r="AF36" s="4"/>
      <c r="AH36" s="60" t="s">
        <v>264</v>
      </c>
    </row>
    <row r="37" spans="1:37" s="5" customFormat="1" ht="17.100000000000001" customHeight="1" x14ac:dyDescent="0.15">
      <c r="A37" s="31"/>
      <c r="H37" s="664"/>
      <c r="I37" s="664"/>
      <c r="J37" s="664"/>
      <c r="K37" s="664"/>
      <c r="AF37" s="4"/>
    </row>
    <row r="38" spans="1:37" s="5" customFormat="1" ht="3.95" customHeight="1" x14ac:dyDescent="0.15">
      <c r="A38" s="3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4"/>
      <c r="AH38" s="11"/>
      <c r="AI38" s="11"/>
      <c r="AJ38" s="11"/>
      <c r="AK38" s="11"/>
    </row>
    <row r="39" spans="1:37" s="5" customFormat="1" ht="9" customHeight="1" x14ac:dyDescent="0.15">
      <c r="A39" s="31"/>
      <c r="AF39" s="4"/>
    </row>
    <row r="40" spans="1:37" ht="17.100000000000001" customHeight="1" x14ac:dyDescent="0.15">
      <c r="A40" s="7"/>
      <c r="B40" s="664" t="s">
        <v>239</v>
      </c>
      <c r="C40" s="664"/>
      <c r="D40" s="664"/>
      <c r="E40" s="664"/>
      <c r="F40" s="664"/>
      <c r="G40" s="664"/>
      <c r="H40" s="664"/>
      <c r="I40" s="664"/>
      <c r="J40" s="664"/>
      <c r="K40" s="664"/>
      <c r="L40" s="664"/>
      <c r="M40" s="5"/>
      <c r="N40" s="5"/>
      <c r="AF40" s="9"/>
    </row>
    <row r="41" spans="1:37" ht="17.100000000000001" customHeight="1" x14ac:dyDescent="0.15">
      <c r="A41" s="7"/>
      <c r="B41" s="5"/>
      <c r="C41" s="664" t="s">
        <v>80</v>
      </c>
      <c r="D41" s="664"/>
      <c r="E41" s="664"/>
      <c r="F41" s="664"/>
      <c r="G41" s="664"/>
      <c r="H41" s="664"/>
      <c r="I41" s="664"/>
      <c r="J41" s="5"/>
      <c r="K41" s="74" t="s">
        <v>261</v>
      </c>
      <c r="L41" s="5" t="s">
        <v>28</v>
      </c>
      <c r="M41" s="74" t="s">
        <v>261</v>
      </c>
      <c r="N41" s="5" t="s">
        <v>71</v>
      </c>
      <c r="AF41" s="9"/>
      <c r="AH41" s="60" t="s">
        <v>265</v>
      </c>
    </row>
    <row r="42" spans="1:37" ht="17.100000000000001" customHeight="1" x14ac:dyDescent="0.15">
      <c r="A42" s="7"/>
      <c r="B42" s="5"/>
      <c r="C42" s="664" t="s">
        <v>1127</v>
      </c>
      <c r="D42" s="664"/>
      <c r="E42" s="664"/>
      <c r="F42" s="664"/>
      <c r="G42" s="664"/>
      <c r="H42" s="664"/>
      <c r="I42" s="664"/>
      <c r="J42" s="5"/>
      <c r="K42" s="74" t="s">
        <v>261</v>
      </c>
      <c r="L42" s="5" t="s">
        <v>28</v>
      </c>
      <c r="M42" s="74" t="s">
        <v>261</v>
      </c>
      <c r="N42" s="5" t="s">
        <v>71</v>
      </c>
      <c r="AF42" s="9"/>
    </row>
    <row r="43" spans="1:37" ht="17.100000000000001" customHeight="1" x14ac:dyDescent="0.15">
      <c r="A43" s="7"/>
      <c r="C43" s="664" t="s">
        <v>240</v>
      </c>
      <c r="D43" s="664"/>
      <c r="E43" s="664"/>
      <c r="F43" s="664"/>
      <c r="G43" s="664"/>
      <c r="H43" s="664"/>
      <c r="I43" s="664"/>
      <c r="J43" s="822" t="str">
        <f>'第三面 '!F6&amp;"　"&amp;'第三面 '!F7&amp;"　"&amp;'第三面 '!F8</f>
        <v>　　</v>
      </c>
      <c r="K43" s="822"/>
      <c r="L43" s="822"/>
      <c r="M43" s="822"/>
      <c r="N43" s="822"/>
      <c r="O43" s="822"/>
      <c r="P43" s="822"/>
      <c r="Q43" s="822"/>
      <c r="R43" s="822"/>
      <c r="S43" s="822"/>
      <c r="T43" s="822"/>
      <c r="U43" s="822"/>
      <c r="V43" s="822"/>
      <c r="W43" s="822"/>
      <c r="X43" s="822"/>
      <c r="Y43" s="822"/>
      <c r="Z43" s="822"/>
      <c r="AA43" s="822"/>
      <c r="AB43" s="822"/>
      <c r="AC43" s="822"/>
      <c r="AD43" s="822"/>
      <c r="AE43" s="822"/>
      <c r="AF43" s="9"/>
      <c r="AH43" s="65" t="s">
        <v>292</v>
      </c>
    </row>
    <row r="44" spans="1:37" ht="17.100000000000001" customHeight="1" x14ac:dyDescent="0.15">
      <c r="A44" s="7"/>
      <c r="C44" s="5"/>
      <c r="D44" s="5"/>
      <c r="E44" s="5"/>
      <c r="F44" s="5"/>
      <c r="G44" s="5"/>
      <c r="H44" s="5"/>
      <c r="I44" s="5"/>
      <c r="J44" s="822" t="str">
        <f>'第三面 '!F12&amp;"　"&amp;'第三面 '!F13&amp;"　"&amp;'第三面 '!F14</f>
        <v>　　</v>
      </c>
      <c r="K44" s="822"/>
      <c r="L44" s="822"/>
      <c r="M44" s="822"/>
      <c r="N44" s="822"/>
      <c r="O44" s="822"/>
      <c r="P44" s="822"/>
      <c r="Q44" s="822"/>
      <c r="R44" s="822"/>
      <c r="S44" s="822"/>
      <c r="T44" s="822"/>
      <c r="U44" s="822"/>
      <c r="V44" s="822"/>
      <c r="W44" s="822"/>
      <c r="X44" s="822"/>
      <c r="Y44" s="822"/>
      <c r="Z44" s="822"/>
      <c r="AA44" s="822"/>
      <c r="AB44" s="822"/>
      <c r="AC44" s="822"/>
      <c r="AD44" s="822"/>
      <c r="AE44" s="822"/>
      <c r="AF44" s="9"/>
      <c r="AH44" s="65" t="s">
        <v>268</v>
      </c>
    </row>
    <row r="45" spans="1:37" ht="17.100000000000001" customHeight="1" x14ac:dyDescent="0.15">
      <c r="A45" s="7"/>
      <c r="C45" s="5"/>
      <c r="D45" s="5"/>
      <c r="E45" s="5"/>
      <c r="F45" s="5"/>
      <c r="G45" s="5"/>
      <c r="H45" s="5"/>
      <c r="I45" s="5"/>
      <c r="J45" s="822" t="str">
        <f>'第三面 '!F18&amp;"　"&amp;'第三面 '!F19&amp;"　"&amp;'第三面 '!F20</f>
        <v>　　</v>
      </c>
      <c r="K45" s="822"/>
      <c r="L45" s="822"/>
      <c r="M45" s="822"/>
      <c r="N45" s="822"/>
      <c r="O45" s="822"/>
      <c r="P45" s="822"/>
      <c r="Q45" s="822"/>
      <c r="R45" s="822"/>
      <c r="S45" s="822"/>
      <c r="T45" s="822"/>
      <c r="U45" s="822"/>
      <c r="V45" s="822"/>
      <c r="W45" s="822"/>
      <c r="X45" s="822"/>
      <c r="Y45" s="822"/>
      <c r="Z45" s="822"/>
      <c r="AA45" s="822"/>
      <c r="AB45" s="822"/>
      <c r="AC45" s="822"/>
      <c r="AD45" s="822"/>
      <c r="AE45" s="822"/>
      <c r="AF45" s="9"/>
      <c r="AH45" s="65" t="s">
        <v>293</v>
      </c>
    </row>
    <row r="46" spans="1:37" ht="17.100000000000001" customHeight="1" x14ac:dyDescent="0.15">
      <c r="A46" s="7"/>
      <c r="C46" s="664" t="s">
        <v>241</v>
      </c>
      <c r="D46" s="664"/>
      <c r="E46" s="664"/>
      <c r="F46" s="664"/>
      <c r="G46" s="664"/>
      <c r="H46" s="664"/>
      <c r="I46" s="5"/>
      <c r="J46" s="74" t="s">
        <v>261</v>
      </c>
      <c r="K46" s="5" t="s">
        <v>242</v>
      </c>
      <c r="L46" s="5"/>
      <c r="M46" s="5"/>
      <c r="N46" s="74" t="s">
        <v>261</v>
      </c>
      <c r="O46" s="593" t="s">
        <v>243</v>
      </c>
      <c r="P46" s="593"/>
      <c r="Q46" s="593"/>
      <c r="R46" s="593"/>
      <c r="S46" s="593"/>
      <c r="T46" s="702"/>
      <c r="U46" s="702"/>
      <c r="V46" s="5" t="s">
        <v>4</v>
      </c>
      <c r="W46" s="702"/>
      <c r="X46" s="702"/>
      <c r="Y46" s="775" t="s">
        <v>244</v>
      </c>
      <c r="Z46" s="775"/>
      <c r="AA46" s="775"/>
      <c r="AB46" s="775"/>
      <c r="AC46" s="775"/>
      <c r="AF46" s="9"/>
      <c r="AH46" s="65" t="s">
        <v>288</v>
      </c>
    </row>
    <row r="47" spans="1:37" ht="17.100000000000001" customHeight="1" x14ac:dyDescent="0.15">
      <c r="A47" s="7"/>
      <c r="C47" s="5"/>
      <c r="D47" s="5"/>
      <c r="E47" s="5"/>
      <c r="F47" s="5"/>
      <c r="G47" s="5"/>
      <c r="H47" s="5"/>
      <c r="I47" s="5"/>
      <c r="J47" s="74" t="s">
        <v>261</v>
      </c>
      <c r="K47" s="5" t="s">
        <v>245</v>
      </c>
      <c r="L47" s="5"/>
      <c r="M47" s="5"/>
      <c r="N47" s="5"/>
      <c r="O47" s="5"/>
      <c r="P47" s="739"/>
      <c r="Q47" s="739"/>
      <c r="R47" s="739"/>
      <c r="S47" s="739"/>
      <c r="T47" s="739"/>
      <c r="U47" s="739"/>
      <c r="V47" s="739"/>
      <c r="W47" s="739"/>
      <c r="X47" s="739"/>
      <c r="Y47" s="739"/>
      <c r="Z47" s="739"/>
      <c r="AA47" s="739"/>
      <c r="AB47" s="5" t="s">
        <v>246</v>
      </c>
      <c r="AC47" s="5"/>
      <c r="AF47" s="9"/>
      <c r="AH47" s="517" t="s">
        <v>1161</v>
      </c>
      <c r="AI47" s="436"/>
    </row>
    <row r="48" spans="1:37" s="5" customFormat="1" ht="3.95" customHeight="1" x14ac:dyDescent="0.15">
      <c r="A48" s="31"/>
      <c r="AF48" s="4"/>
      <c r="AH48" s="436"/>
      <c r="AI48" s="514"/>
    </row>
    <row r="49" spans="1:35" s="5" customFormat="1" ht="3.95" customHeight="1" x14ac:dyDescent="0.15">
      <c r="A49" s="3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4"/>
    </row>
    <row r="50" spans="1:35" s="5" customFormat="1" ht="3.95" customHeight="1" x14ac:dyDescent="0.15">
      <c r="A50" s="31"/>
      <c r="AF50" s="4"/>
    </row>
    <row r="51" spans="1:35" s="5" customFormat="1" ht="13.5" customHeight="1" x14ac:dyDescent="0.15">
      <c r="A51" s="40"/>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4"/>
      <c r="AI51" s="514" t="s">
        <v>1162</v>
      </c>
    </row>
    <row r="57" spans="1:35" x14ac:dyDescent="0.15">
      <c r="U57" s="75"/>
    </row>
  </sheetData>
  <sheetProtection sheet="1" formatCells="0"/>
  <mergeCells count="57">
    <mergeCell ref="AH2:AL3"/>
    <mergeCell ref="A4:AF4"/>
    <mergeCell ref="B5:AE5"/>
    <mergeCell ref="B6:AE6"/>
    <mergeCell ref="M7:T7"/>
    <mergeCell ref="B16:E16"/>
    <mergeCell ref="J18:AD18"/>
    <mergeCell ref="K19:AD19"/>
    <mergeCell ref="J17:AD17"/>
    <mergeCell ref="AA1:AF1"/>
    <mergeCell ref="N2:P3"/>
    <mergeCell ref="Q2:S3"/>
    <mergeCell ref="T2:T3"/>
    <mergeCell ref="U2:W3"/>
    <mergeCell ref="X2:X3"/>
    <mergeCell ref="Y2:AC3"/>
    <mergeCell ref="AD2:AE3"/>
    <mergeCell ref="P47:AA47"/>
    <mergeCell ref="H37:K37"/>
    <mergeCell ref="B40:L40"/>
    <mergeCell ref="C41:I41"/>
    <mergeCell ref="C42:I42"/>
    <mergeCell ref="C43:I43"/>
    <mergeCell ref="J43:AE43"/>
    <mergeCell ref="C46:H46"/>
    <mergeCell ref="O46:S46"/>
    <mergeCell ref="T46:U46"/>
    <mergeCell ref="W46:X46"/>
    <mergeCell ref="Y46:AC46"/>
    <mergeCell ref="J45:AE45"/>
    <mergeCell ref="B30:I30"/>
    <mergeCell ref="K31:P31"/>
    <mergeCell ref="R31:U31"/>
    <mergeCell ref="AA31:AC31"/>
    <mergeCell ref="B23:H23"/>
    <mergeCell ref="J24:AD24"/>
    <mergeCell ref="J25:AD25"/>
    <mergeCell ref="J26:AD26"/>
    <mergeCell ref="J27:AD27"/>
    <mergeCell ref="I23:L23"/>
    <mergeCell ref="C25:I25"/>
    <mergeCell ref="N23:R23"/>
    <mergeCell ref="J32:AD32"/>
    <mergeCell ref="J44:AE44"/>
    <mergeCell ref="AH8:AM9"/>
    <mergeCell ref="J10:AD10"/>
    <mergeCell ref="J11:AD11"/>
    <mergeCell ref="K12:AD12"/>
    <mergeCell ref="J13:AD13"/>
    <mergeCell ref="M35:N35"/>
    <mergeCell ref="O35:P35"/>
    <mergeCell ref="R35:S35"/>
    <mergeCell ref="AA35:AC35"/>
    <mergeCell ref="J36:AD36"/>
    <mergeCell ref="J20:AD20"/>
    <mergeCell ref="J33:AD33"/>
    <mergeCell ref="J34:AD34"/>
  </mergeCells>
  <phoneticPr fontId="7"/>
  <dataValidations count="3">
    <dataValidation imeMode="off" allowBlank="1" showInputMessage="1" showErrorMessage="1" sqref="N23:S23 W46:X46 T46:U46" xr:uid="{00000000-0002-0000-0400-000000000000}"/>
    <dataValidation imeMode="hiragana" allowBlank="1" showInputMessage="1" showErrorMessage="1" sqref="P47:AA47 J43:AE45" xr:uid="{00000000-0002-0000-0400-000001000000}"/>
    <dataValidation type="list" allowBlank="1" showInputMessage="1" showErrorMessage="1" sqref="N46 K41:K42 M41:M42 J46:J47" xr:uid="{00000000-0002-0000-0400-000002000000}">
      <formula1>"□,☑"</formula1>
    </dataValidation>
  </dataValidations>
  <hyperlinks>
    <hyperlink ref="AI5" r:id="rId1" xr:uid="{DDBE7A92-43E6-4555-82B6-9D10A27D3D13}"/>
    <hyperlink ref="AI51" r:id="rId2" xr:uid="{B7CD5449-3252-4439-959F-45430D28D8D7}"/>
  </hyperlinks>
  <pageMargins left="0.62992125984251968" right="0.23622047244094491" top="0.94488188976377963" bottom="0.15748031496062992" header="0.70866141732283472" footer="0.31496062992125984"/>
  <pageSetup paperSize="9" orientation="portrait" blackAndWhite="1" r:id="rId3"/>
  <headerFooter>
    <oddHeader>&amp;C　　　　　　　　　　　　</oddHeader>
    <oddFooter>&amp;R&amp;"Times New Roman,標準"&amp;6 2026</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outlinePr showOutlineSymbols="0"/>
  </sheetPr>
  <dimension ref="A1:AM176"/>
  <sheetViews>
    <sheetView showGridLines="0" showZeros="0" showOutlineSymbols="0" zoomScaleNormal="100" zoomScaleSheetLayoutView="98" workbookViewId="0">
      <selection activeCell="AG2" sqref="AG2"/>
    </sheetView>
  </sheetViews>
  <sheetFormatPr defaultRowHeight="13.5" x14ac:dyDescent="0.15"/>
  <cols>
    <col min="1" max="1" width="2.5" customWidth="1"/>
    <col min="2" max="11" width="3" customWidth="1"/>
    <col min="12" max="12" width="4.875" customWidth="1"/>
    <col min="13" max="30" width="3" customWidth="1"/>
    <col min="31" max="31" width="2.375" customWidth="1"/>
    <col min="32" max="32" width="3.375" customWidth="1"/>
  </cols>
  <sheetData>
    <row r="1" spans="1:38" ht="15" customHeight="1" x14ac:dyDescent="0.15">
      <c r="Z1" s="707" t="s">
        <v>247</v>
      </c>
      <c r="AA1" s="707"/>
      <c r="AB1" s="707"/>
      <c r="AC1" s="707"/>
      <c r="AD1" s="707"/>
      <c r="AE1" s="707"/>
    </row>
    <row r="2" spans="1:38" s="5" customFormat="1" ht="14.25" customHeight="1" x14ac:dyDescent="0.15">
      <c r="A2" s="51"/>
      <c r="B2" s="847" t="s">
        <v>817</v>
      </c>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52"/>
      <c r="AG2" s="517" t="s">
        <v>1161</v>
      </c>
      <c r="AH2" s="436"/>
    </row>
    <row r="3" spans="1:38" ht="12" customHeight="1" x14ac:dyDescent="0.15">
      <c r="A3" s="7"/>
      <c r="B3" s="776" t="s">
        <v>38</v>
      </c>
      <c r="C3" s="776"/>
      <c r="D3" s="776"/>
      <c r="E3" s="776"/>
      <c r="F3" s="776"/>
      <c r="G3" s="776"/>
      <c r="H3" s="776"/>
      <c r="I3" s="776"/>
      <c r="J3" s="776"/>
      <c r="K3" s="776"/>
      <c r="L3" s="30"/>
      <c r="M3" s="30"/>
      <c r="N3" s="30"/>
      <c r="O3" s="30"/>
      <c r="P3" s="30"/>
      <c r="Q3" s="30"/>
      <c r="R3" s="30"/>
      <c r="S3" s="856" t="str">
        <f>IF('第二面 '!$S$3="","",'第二面 '!$S$3)</f>
        <v/>
      </c>
      <c r="T3" s="856"/>
      <c r="U3" s="856"/>
      <c r="V3" s="856"/>
      <c r="W3" s="856"/>
      <c r="X3" s="856"/>
      <c r="Y3" s="856"/>
      <c r="Z3" s="856"/>
      <c r="AA3" s="856"/>
      <c r="AB3" s="856"/>
      <c r="AC3" s="856"/>
      <c r="AD3" s="856"/>
      <c r="AE3" s="9"/>
      <c r="AG3" s="436"/>
      <c r="AH3" s="514" t="s">
        <v>1162</v>
      </c>
    </row>
    <row r="4" spans="1:38" s="5" customFormat="1" ht="5.0999999999999996" customHeight="1" x14ac:dyDescent="0.15">
      <c r="A4" s="3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4"/>
    </row>
    <row r="5" spans="1:38" s="5" customFormat="1" ht="5.0999999999999996" customHeight="1" x14ac:dyDescent="0.15">
      <c r="A5" s="3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4"/>
    </row>
    <row r="6" spans="1:38" s="5" customFormat="1" ht="14.25" customHeight="1" x14ac:dyDescent="0.15">
      <c r="A6" s="31"/>
      <c r="B6" s="168" t="s">
        <v>793</v>
      </c>
      <c r="AE6" s="4"/>
    </row>
    <row r="7" spans="1:38" s="5" customFormat="1" ht="14.25" customHeight="1" x14ac:dyDescent="0.15">
      <c r="A7" s="31"/>
      <c r="C7" s="664" t="s">
        <v>39</v>
      </c>
      <c r="D7" s="664"/>
      <c r="E7" s="664"/>
      <c r="F7" s="664"/>
      <c r="L7" s="603" t="s">
        <v>152</v>
      </c>
      <c r="M7" s="603"/>
      <c r="N7" s="824">
        <f>'第二面 '!M6</f>
        <v>0</v>
      </c>
      <c r="O7" s="824"/>
      <c r="P7" s="5" t="s">
        <v>153</v>
      </c>
      <c r="R7" s="64"/>
      <c r="S7" s="603" t="s">
        <v>154</v>
      </c>
      <c r="T7" s="603"/>
      <c r="U7" s="824">
        <f>'第二面 '!T6</f>
        <v>0</v>
      </c>
      <c r="V7" s="824"/>
      <c r="W7" s="5" t="s">
        <v>153</v>
      </c>
      <c r="AE7" s="4"/>
    </row>
    <row r="8" spans="1:38" s="5" customFormat="1" ht="14.25" customHeight="1" x14ac:dyDescent="0.15">
      <c r="A8" s="31"/>
      <c r="C8" s="664" t="s">
        <v>40</v>
      </c>
      <c r="D8" s="664"/>
      <c r="E8" s="664"/>
      <c r="F8" s="664"/>
      <c r="G8" s="664"/>
      <c r="M8" s="855">
        <f>'第二面 '!L7</f>
        <v>0</v>
      </c>
      <c r="N8" s="855"/>
      <c r="O8" s="855"/>
      <c r="P8" s="855"/>
      <c r="R8" s="5" t="s">
        <v>155</v>
      </c>
      <c r="AE8" s="4"/>
    </row>
    <row r="9" spans="1:38" s="5" customFormat="1" ht="14.25" customHeight="1" x14ac:dyDescent="0.15">
      <c r="A9" s="31"/>
      <c r="C9" s="664" t="s">
        <v>41</v>
      </c>
      <c r="D9" s="664"/>
      <c r="E9" s="664"/>
      <c r="F9" s="664"/>
      <c r="G9" s="664"/>
      <c r="M9" s="855">
        <f>'第二面 '!L8</f>
        <v>0</v>
      </c>
      <c r="N9" s="855"/>
      <c r="O9" s="855"/>
      <c r="P9" s="855"/>
      <c r="R9" s="5" t="s">
        <v>155</v>
      </c>
      <c r="AE9" s="4"/>
    </row>
    <row r="10" spans="1:38" s="5" customFormat="1" ht="14.25" customHeight="1" x14ac:dyDescent="0.15">
      <c r="A10" s="31"/>
      <c r="C10" s="586" t="s">
        <v>42</v>
      </c>
      <c r="D10" s="586"/>
      <c r="E10" s="586"/>
      <c r="F10" s="586"/>
      <c r="G10" s="586"/>
      <c r="H10" s="586"/>
      <c r="I10" s="586"/>
      <c r="J10" s="586"/>
      <c r="K10" s="35" t="str">
        <f>'第二面 '!K9</f>
        <v>□</v>
      </c>
      <c r="L10" s="664" t="s">
        <v>43</v>
      </c>
      <c r="M10" s="664"/>
      <c r="N10" s="664"/>
      <c r="P10" s="35" t="str">
        <f>'第二面 '!P9</f>
        <v>□</v>
      </c>
      <c r="Q10" s="664" t="s">
        <v>45</v>
      </c>
      <c r="R10" s="664"/>
      <c r="S10" s="664"/>
      <c r="V10" s="35" t="str">
        <f>'第二面 '!V9</f>
        <v>□</v>
      </c>
      <c r="W10" s="664" t="s">
        <v>46</v>
      </c>
      <c r="X10" s="664"/>
      <c r="Y10" s="664"/>
      <c r="Z10" s="664"/>
      <c r="AA10" s="664"/>
      <c r="AB10" s="665"/>
      <c r="AE10" s="4"/>
      <c r="AG10" s="60" t="s">
        <v>279</v>
      </c>
      <c r="AH10" s="64"/>
      <c r="AI10" s="64"/>
      <c r="AJ10" s="64"/>
      <c r="AK10" s="64"/>
    </row>
    <row r="11" spans="1:38" s="5" customFormat="1" ht="14.25" customHeight="1" x14ac:dyDescent="0.15">
      <c r="A11" s="31"/>
      <c r="K11" s="35" t="str">
        <f>'第二面 '!$K$10</f>
        <v>□</v>
      </c>
      <c r="L11" s="5" t="s">
        <v>44</v>
      </c>
      <c r="V11" s="35"/>
      <c r="AE11" s="4"/>
      <c r="AG11" s="64"/>
      <c r="AH11" s="64"/>
      <c r="AI11" s="64"/>
      <c r="AJ11" s="64"/>
      <c r="AK11" s="64"/>
    </row>
    <row r="12" spans="1:38" s="5" customFormat="1" ht="5.0999999999999996" customHeight="1" x14ac:dyDescent="0.15">
      <c r="A12" s="3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4"/>
      <c r="AG12" s="71"/>
      <c r="AH12" s="71"/>
      <c r="AI12" s="71"/>
      <c r="AJ12" s="71"/>
      <c r="AK12" s="71"/>
    </row>
    <row r="13" spans="1:38" s="5" customFormat="1" ht="5.0999999999999996" customHeight="1" x14ac:dyDescent="0.15">
      <c r="A13" s="3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4"/>
      <c r="AG13" s="64"/>
      <c r="AH13" s="64"/>
      <c r="AI13" s="64"/>
      <c r="AJ13" s="64"/>
      <c r="AK13" s="64"/>
    </row>
    <row r="14" spans="1:38" s="5" customFormat="1" ht="14.25" customHeight="1" x14ac:dyDescent="0.15">
      <c r="A14" s="31"/>
      <c r="B14" s="168" t="s">
        <v>794</v>
      </c>
      <c r="AE14" s="4"/>
    </row>
    <row r="15" spans="1:38" s="5" customFormat="1" ht="14.25" customHeight="1" x14ac:dyDescent="0.15">
      <c r="A15" s="31"/>
      <c r="C15" s="593" t="s">
        <v>47</v>
      </c>
      <c r="D15" s="593"/>
      <c r="E15" s="593"/>
      <c r="F15" s="593"/>
      <c r="G15" s="593"/>
      <c r="H15" s="593"/>
      <c r="I15" s="593"/>
      <c r="J15" s="593"/>
      <c r="K15" s="853" t="str">
        <f>'第二面 '!K12</f>
        <v>（年号選択)</v>
      </c>
      <c r="L15" s="853"/>
      <c r="M15" s="838">
        <f>'第二面 '!M12</f>
        <v>0</v>
      </c>
      <c r="N15" s="838"/>
      <c r="O15" s="83" t="str">
        <f>'第二面 '!O12</f>
        <v>年</v>
      </c>
      <c r="P15" s="838">
        <f>'第二面 '!P12</f>
        <v>0</v>
      </c>
      <c r="Q15" s="838"/>
      <c r="R15" s="83" t="str">
        <f>'第二面 '!R12</f>
        <v>月</v>
      </c>
      <c r="S15" s="838">
        <f>'第二面 '!S12</f>
        <v>0</v>
      </c>
      <c r="T15" s="838"/>
      <c r="U15" s="83" t="str">
        <f>'第二面 '!U12</f>
        <v>日</v>
      </c>
      <c r="V15" s="838">
        <f>'第二面 '!V12</f>
        <v>0</v>
      </c>
      <c r="W15" s="838"/>
      <c r="X15" s="83" t="str">
        <f>'第二面 '!X12</f>
        <v>第</v>
      </c>
      <c r="Y15" s="838">
        <f>'第二面 '!Y12:AC12</f>
        <v>0</v>
      </c>
      <c r="Z15" s="838"/>
      <c r="AA15" s="838"/>
      <c r="AB15" s="838"/>
      <c r="AC15" s="838"/>
      <c r="AD15" s="83" t="str">
        <f>'第二面 '!AD12</f>
        <v>号</v>
      </c>
      <c r="AE15" s="4"/>
    </row>
    <row r="16" spans="1:38" s="5" customFormat="1" ht="14.25" customHeight="1" x14ac:dyDescent="0.15">
      <c r="A16" s="31"/>
      <c r="C16" s="593" t="s">
        <v>48</v>
      </c>
      <c r="D16" s="593"/>
      <c r="E16" s="593"/>
      <c r="F16" s="593"/>
      <c r="G16" s="593"/>
      <c r="H16" s="593"/>
      <c r="I16" s="593"/>
      <c r="J16" s="593"/>
      <c r="K16" s="5" t="str">
        <f>'第二面 '!K13</f>
        <v>□</v>
      </c>
      <c r="L16" s="593" t="str">
        <f>'第二面 '!L13</f>
        <v>建築主事等</v>
      </c>
      <c r="M16" s="593"/>
      <c r="N16" s="593"/>
      <c r="O16" s="5" t="str">
        <f>'第二面 '!O13</f>
        <v>□</v>
      </c>
      <c r="P16" s="854" t="str">
        <f>'第二面 '!P13:U13</f>
        <v>指定確認検査機関（</v>
      </c>
      <c r="Q16" s="854"/>
      <c r="R16" s="854"/>
      <c r="S16" s="854"/>
      <c r="T16" s="854"/>
      <c r="U16" s="854"/>
      <c r="V16" s="838">
        <f>'第二面 '!V13</f>
        <v>0</v>
      </c>
      <c r="W16" s="838"/>
      <c r="X16" s="838"/>
      <c r="Y16" s="838"/>
      <c r="Z16" s="838"/>
      <c r="AA16" s="838"/>
      <c r="AB16" s="838"/>
      <c r="AC16" s="838"/>
      <c r="AD16" s="34" t="s">
        <v>16</v>
      </c>
      <c r="AE16" s="4"/>
      <c r="AL16" s="32"/>
    </row>
    <row r="17" spans="1:39" s="5" customFormat="1" ht="14.25" customHeight="1" x14ac:dyDescent="0.15">
      <c r="A17" s="31"/>
      <c r="C17" s="593" t="s">
        <v>159</v>
      </c>
      <c r="D17" s="593"/>
      <c r="E17" s="593"/>
      <c r="F17" s="593"/>
      <c r="G17" s="593"/>
      <c r="H17" s="593"/>
      <c r="I17" s="593"/>
      <c r="J17" s="593"/>
      <c r="K17" s="853" t="str">
        <f>'第二面 '!K14</f>
        <v>（年号選択)　</v>
      </c>
      <c r="L17" s="853"/>
      <c r="M17" s="838">
        <f>'第二面 '!M14</f>
        <v>0</v>
      </c>
      <c r="N17" s="838"/>
      <c r="O17" s="83" t="str">
        <f>'第二面 '!O14</f>
        <v>年</v>
      </c>
      <c r="P17" s="838">
        <f>'第二面 '!P14</f>
        <v>0</v>
      </c>
      <c r="Q17" s="838"/>
      <c r="R17" s="83" t="str">
        <f>'第二面 '!R14</f>
        <v>月</v>
      </c>
      <c r="S17" s="838">
        <f>'第二面 '!S14</f>
        <v>0</v>
      </c>
      <c r="T17" s="838"/>
      <c r="U17" s="83" t="str">
        <f>'第二面 '!U14</f>
        <v>日</v>
      </c>
      <c r="V17" s="838">
        <f>'第二面 '!V14</f>
        <v>0</v>
      </c>
      <c r="W17" s="838"/>
      <c r="X17" s="83" t="str">
        <f>'第二面 '!X14</f>
        <v>第</v>
      </c>
      <c r="Y17" s="838">
        <f>'第二面 '!Y14:AC14</f>
        <v>0</v>
      </c>
      <c r="Z17" s="838"/>
      <c r="AA17" s="838"/>
      <c r="AB17" s="838"/>
      <c r="AC17" s="838"/>
      <c r="AD17" s="83" t="str">
        <f>'第二面 '!AD14</f>
        <v>号</v>
      </c>
      <c r="AE17" s="4"/>
      <c r="AG17" s="60" t="s">
        <v>279</v>
      </c>
      <c r="AH17" s="64"/>
      <c r="AI17" s="64"/>
      <c r="AJ17" s="64"/>
      <c r="AK17" s="64"/>
    </row>
    <row r="18" spans="1:39" s="5" customFormat="1" ht="14.25" customHeight="1" x14ac:dyDescent="0.15">
      <c r="A18" s="31"/>
      <c r="C18" s="593" t="s">
        <v>175</v>
      </c>
      <c r="D18" s="593"/>
      <c r="E18" s="593"/>
      <c r="F18" s="593"/>
      <c r="G18" s="593"/>
      <c r="H18" s="593"/>
      <c r="I18" s="593"/>
      <c r="J18" s="593"/>
      <c r="K18" s="5" t="str">
        <f>'第二面 '!K15</f>
        <v>□</v>
      </c>
      <c r="L18" s="593" t="str">
        <f>'第二面 '!L15</f>
        <v>建築主事等</v>
      </c>
      <c r="M18" s="593"/>
      <c r="N18" s="593"/>
      <c r="O18" s="5" t="str">
        <f>'第二面 '!O15</f>
        <v>□</v>
      </c>
      <c r="P18" s="854" t="str">
        <f>'第二面 '!P15:U15</f>
        <v>指定確認検査機関（</v>
      </c>
      <c r="Q18" s="854"/>
      <c r="R18" s="854"/>
      <c r="S18" s="854"/>
      <c r="T18" s="854"/>
      <c r="U18" s="854"/>
      <c r="V18" s="838">
        <f>'第二面 '!V15</f>
        <v>0</v>
      </c>
      <c r="W18" s="838"/>
      <c r="X18" s="838"/>
      <c r="Y18" s="838"/>
      <c r="Z18" s="838"/>
      <c r="AA18" s="838"/>
      <c r="AB18" s="838"/>
      <c r="AC18" s="838"/>
      <c r="AD18" s="34" t="s">
        <v>16</v>
      </c>
      <c r="AE18" s="4"/>
      <c r="AG18" s="64"/>
      <c r="AH18" s="64"/>
      <c r="AI18" s="64"/>
      <c r="AJ18" s="64"/>
      <c r="AK18" s="64"/>
    </row>
    <row r="19" spans="1:39" s="5" customFormat="1" ht="5.0999999999999996" customHeight="1" x14ac:dyDescent="0.15">
      <c r="A19" s="3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4"/>
      <c r="AG19" s="71"/>
      <c r="AH19" s="71"/>
      <c r="AI19" s="71"/>
      <c r="AJ19" s="71"/>
      <c r="AK19" s="71"/>
    </row>
    <row r="20" spans="1:39" s="5" customFormat="1" ht="5.0999999999999996" customHeight="1" x14ac:dyDescent="0.15">
      <c r="A20" s="3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4"/>
      <c r="AG20" s="64"/>
      <c r="AH20" s="64"/>
      <c r="AI20" s="64"/>
      <c r="AJ20" s="64"/>
      <c r="AK20" s="64"/>
      <c r="AM20" s="5" t="s">
        <v>50</v>
      </c>
    </row>
    <row r="21" spans="1:39" s="5" customFormat="1" ht="14.25" customHeight="1" x14ac:dyDescent="0.15">
      <c r="A21" s="31"/>
      <c r="B21" s="168" t="s">
        <v>795</v>
      </c>
      <c r="M21" s="33"/>
      <c r="N21" s="33"/>
      <c r="O21" s="33"/>
      <c r="P21" s="33"/>
      <c r="AE21" s="4"/>
    </row>
    <row r="22" spans="1:39" s="5" customFormat="1" ht="14.25" customHeight="1" x14ac:dyDescent="0.15">
      <c r="A22" s="31"/>
      <c r="C22" s="5" t="s">
        <v>64</v>
      </c>
      <c r="L22" s="849" t="str">
        <f>'第二面 '!M17</f>
        <v>(年号選択)</v>
      </c>
      <c r="M22" s="849"/>
      <c r="N22" s="461"/>
      <c r="O22" s="824">
        <f>'第二面 '!O17</f>
        <v>0</v>
      </c>
      <c r="P22" s="824"/>
      <c r="Q22" s="5" t="s">
        <v>4</v>
      </c>
      <c r="R22" s="824">
        <f>'第二面 '!R17:S17</f>
        <v>0</v>
      </c>
      <c r="S22" s="824"/>
      <c r="T22" s="5" t="s">
        <v>5</v>
      </c>
      <c r="U22" s="824">
        <f>'第二面 '!U17:V17</f>
        <v>0</v>
      </c>
      <c r="V22" s="824"/>
      <c r="W22" s="5" t="s">
        <v>6</v>
      </c>
      <c r="X22" s="778" t="s">
        <v>68</v>
      </c>
      <c r="Y22" s="778"/>
      <c r="AE22" s="4"/>
    </row>
    <row r="23" spans="1:39" s="5" customFormat="1" ht="14.25" customHeight="1" x14ac:dyDescent="0.15">
      <c r="A23" s="31"/>
      <c r="C23" s="5" t="s">
        <v>65</v>
      </c>
      <c r="I23" s="35" t="str">
        <f>'第二面 '!I18</f>
        <v>□</v>
      </c>
      <c r="J23" s="664" t="s">
        <v>248</v>
      </c>
      <c r="K23" s="664"/>
      <c r="L23" s="849" t="str">
        <f>'第二面 '!M18</f>
        <v>(年号選択)</v>
      </c>
      <c r="M23" s="849"/>
      <c r="N23" s="461"/>
      <c r="O23" s="824">
        <f>'第二面 '!O18</f>
        <v>0</v>
      </c>
      <c r="P23" s="824"/>
      <c r="Q23" s="5" t="s">
        <v>4</v>
      </c>
      <c r="R23" s="824">
        <f>'第二面 '!R18:S18</f>
        <v>0</v>
      </c>
      <c r="S23" s="824"/>
      <c r="T23" s="5" t="s">
        <v>5</v>
      </c>
      <c r="U23" s="824">
        <f>'第二面 '!U18:V18</f>
        <v>0</v>
      </c>
      <c r="V23" s="824"/>
      <c r="W23" s="5" t="s">
        <v>6</v>
      </c>
      <c r="X23" s="778" t="s">
        <v>69</v>
      </c>
      <c r="Y23" s="778"/>
      <c r="Z23" s="35" t="str">
        <f>'第二面 '!Z18</f>
        <v>□</v>
      </c>
      <c r="AA23" s="664" t="s">
        <v>70</v>
      </c>
      <c r="AB23" s="664"/>
      <c r="AC23" s="664"/>
      <c r="AE23" s="4"/>
      <c r="AG23" s="60" t="s">
        <v>279</v>
      </c>
      <c r="AH23" s="64"/>
      <c r="AI23" s="64"/>
      <c r="AJ23" s="64"/>
      <c r="AK23" s="64"/>
    </row>
    <row r="24" spans="1:39" s="5" customFormat="1" ht="14.25" customHeight="1" x14ac:dyDescent="0.15">
      <c r="A24" s="31"/>
      <c r="C24" s="5" t="s">
        <v>66</v>
      </c>
      <c r="O24" s="35" t="str">
        <f>'第二面 '!O19</f>
        <v>□</v>
      </c>
      <c r="P24" s="5" t="s">
        <v>28</v>
      </c>
      <c r="R24" s="35" t="str">
        <f>'第二面 '!R19</f>
        <v>□</v>
      </c>
      <c r="S24" s="5" t="s">
        <v>71</v>
      </c>
      <c r="AE24" s="4"/>
      <c r="AG24" s="64"/>
      <c r="AH24" s="64"/>
      <c r="AI24" s="64"/>
      <c r="AJ24" s="64"/>
      <c r="AK24" s="64"/>
    </row>
    <row r="25" spans="1:39" s="5" customFormat="1" ht="5.0999999999999996" customHeight="1" x14ac:dyDescent="0.15">
      <c r="A25" s="3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4"/>
      <c r="AG25" s="71"/>
      <c r="AH25" s="71"/>
      <c r="AI25" s="71"/>
      <c r="AJ25" s="71"/>
      <c r="AK25" s="71"/>
    </row>
    <row r="26" spans="1:39" s="5" customFormat="1" ht="5.0999999999999996" customHeight="1" x14ac:dyDescent="0.15">
      <c r="A26" s="31"/>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4"/>
      <c r="AG26" s="64"/>
      <c r="AH26" s="64"/>
      <c r="AI26" s="64"/>
      <c r="AJ26" s="64"/>
      <c r="AK26" s="64"/>
    </row>
    <row r="27" spans="1:39" s="5" customFormat="1" ht="14.25" customHeight="1" x14ac:dyDescent="0.15">
      <c r="A27" s="31"/>
      <c r="B27" s="168" t="s">
        <v>796</v>
      </c>
      <c r="AE27" s="4"/>
    </row>
    <row r="28" spans="1:39" s="5" customFormat="1" ht="14.25" customHeight="1" x14ac:dyDescent="0.15">
      <c r="A28" s="31"/>
      <c r="C28" s="64" t="s">
        <v>163</v>
      </c>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E28" s="4"/>
    </row>
    <row r="29" spans="1:39" s="5" customFormat="1" ht="14.25" customHeight="1" x14ac:dyDescent="0.15">
      <c r="A29" s="31"/>
      <c r="C29" s="64" t="s">
        <v>49</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E29" s="4"/>
    </row>
    <row r="30" spans="1:39" s="5" customFormat="1" ht="14.25" customHeight="1" x14ac:dyDescent="0.15">
      <c r="A30" s="31"/>
      <c r="C30" s="67"/>
      <c r="D30" s="64"/>
      <c r="E30" s="64"/>
      <c r="F30" s="64" t="s">
        <v>50</v>
      </c>
      <c r="G30" s="746">
        <f>'第二面 '!G23</f>
        <v>0</v>
      </c>
      <c r="H30" s="746"/>
      <c r="I30" s="64" t="s">
        <v>16</v>
      </c>
      <c r="J30" s="746" t="s">
        <v>51</v>
      </c>
      <c r="K30" s="746"/>
      <c r="L30" s="746"/>
      <c r="M30" s="64" t="str">
        <f>'第二面 '!M23</f>
        <v>（</v>
      </c>
      <c r="N30" s="742">
        <f>'第二面 '!N23</f>
        <v>0</v>
      </c>
      <c r="O30" s="742"/>
      <c r="P30" s="742"/>
      <c r="Q30" s="746" t="str">
        <f>'第二面 '!Q23</f>
        <v>）</v>
      </c>
      <c r="R30" s="746"/>
      <c r="S30" s="746"/>
      <c r="T30" s="746"/>
      <c r="U30" s="742" t="str">
        <f>'第二面 '!U23</f>
        <v>登録　第</v>
      </c>
      <c r="V30" s="742"/>
      <c r="W30" s="742"/>
      <c r="X30" s="824">
        <f>'第二面 '!X23</f>
        <v>0</v>
      </c>
      <c r="Y30" s="824"/>
      <c r="Z30" s="824"/>
      <c r="AA30" s="824"/>
      <c r="AB30" s="824"/>
      <c r="AC30" s="64" t="s">
        <v>53</v>
      </c>
      <c r="AE30" s="4"/>
    </row>
    <row r="31" spans="1:39" s="5" customFormat="1" ht="14.25" customHeight="1" x14ac:dyDescent="0.15">
      <c r="A31" s="31"/>
      <c r="C31" s="64" t="s">
        <v>54</v>
      </c>
      <c r="D31" s="64"/>
      <c r="E31" s="64"/>
      <c r="F31" s="64"/>
      <c r="G31" s="64" t="s">
        <v>156</v>
      </c>
      <c r="H31" s="64"/>
      <c r="I31" s="64"/>
      <c r="J31" s="62"/>
      <c r="K31" s="62"/>
      <c r="L31" s="62"/>
      <c r="M31" s="62"/>
      <c r="N31" s="62"/>
      <c r="O31" s="62"/>
      <c r="P31" s="62"/>
      <c r="Q31" s="62"/>
      <c r="R31" s="62"/>
      <c r="S31" s="62"/>
      <c r="T31" s="62"/>
      <c r="U31" s="62"/>
      <c r="V31" s="850" t="s">
        <v>275</v>
      </c>
      <c r="W31" s="850"/>
      <c r="X31" s="824">
        <f>'第二面 '!X24</f>
        <v>0</v>
      </c>
      <c r="Y31" s="824"/>
      <c r="Z31" s="824"/>
      <c r="AA31" s="824"/>
      <c r="AB31" s="824"/>
      <c r="AC31" s="62" t="s">
        <v>276</v>
      </c>
      <c r="AE31" s="4"/>
    </row>
    <row r="32" spans="1:39" s="5" customFormat="1" ht="14.25" customHeight="1" x14ac:dyDescent="0.15">
      <c r="A32" s="31"/>
      <c r="C32" s="752" t="s">
        <v>56</v>
      </c>
      <c r="D32" s="752"/>
      <c r="E32" s="752"/>
      <c r="F32" s="752"/>
      <c r="G32" s="752"/>
      <c r="H32" s="752"/>
      <c r="I32" s="752"/>
      <c r="J32" s="823" t="str">
        <f>'第二面 '!J25</f>
        <v/>
      </c>
      <c r="K32" s="823"/>
      <c r="L32" s="823"/>
      <c r="M32" s="823"/>
      <c r="N32" s="823"/>
      <c r="O32" s="823"/>
      <c r="P32" s="823"/>
      <c r="Q32" s="823"/>
      <c r="R32" s="823"/>
      <c r="S32" s="823"/>
      <c r="T32" s="823"/>
      <c r="U32" s="823"/>
      <c r="V32" s="823"/>
      <c r="W32" s="823"/>
      <c r="X32" s="823"/>
      <c r="Y32" s="823"/>
      <c r="Z32" s="823"/>
      <c r="AA32" s="823"/>
      <c r="AB32" s="823"/>
      <c r="AC32" s="823"/>
      <c r="AE32" s="4"/>
    </row>
    <row r="33" spans="1:37" s="5" customFormat="1" ht="14.25" customHeight="1" x14ac:dyDescent="0.15">
      <c r="A33" s="31"/>
      <c r="C33" s="64" t="s">
        <v>57</v>
      </c>
      <c r="D33" s="64"/>
      <c r="E33" s="64"/>
      <c r="F33" s="64"/>
      <c r="G33" s="64"/>
      <c r="H33" s="64"/>
      <c r="I33" s="64"/>
      <c r="J33" s="823">
        <f>'第二面 '!J26</f>
        <v>0</v>
      </c>
      <c r="K33" s="823"/>
      <c r="L33" s="823"/>
      <c r="M33" s="823"/>
      <c r="N33" s="823"/>
      <c r="O33" s="823"/>
      <c r="P33" s="823"/>
      <c r="Q33" s="823"/>
      <c r="R33" s="823"/>
      <c r="S33" s="823"/>
      <c r="T33" s="823"/>
      <c r="U33" s="823"/>
      <c r="V33" s="823"/>
      <c r="W33" s="823"/>
      <c r="X33" s="823"/>
      <c r="Y33" s="823"/>
      <c r="Z33" s="823"/>
      <c r="AA33" s="823"/>
      <c r="AB33" s="823"/>
      <c r="AC33" s="823"/>
      <c r="AE33" s="4"/>
    </row>
    <row r="34" spans="1:37" s="5" customFormat="1" ht="14.25" customHeight="1" x14ac:dyDescent="0.15">
      <c r="A34" s="31"/>
      <c r="C34" s="64" t="s">
        <v>58</v>
      </c>
      <c r="D34" s="64"/>
      <c r="E34" s="64"/>
      <c r="F34" s="64"/>
      <c r="G34" s="64"/>
      <c r="H34" s="64"/>
      <c r="I34" s="64"/>
      <c r="J34" s="823">
        <f>'第二面 '!J27</f>
        <v>0</v>
      </c>
      <c r="K34" s="823"/>
      <c r="L34" s="823"/>
      <c r="M34" s="823"/>
      <c r="N34" s="823"/>
      <c r="O34" s="823"/>
      <c r="P34" s="823"/>
      <c r="Q34" s="823"/>
      <c r="R34" s="823"/>
      <c r="S34" s="823"/>
      <c r="T34" s="823"/>
      <c r="U34" s="823"/>
      <c r="V34" s="823"/>
      <c r="W34" s="823"/>
      <c r="X34" s="823"/>
      <c r="Y34" s="823"/>
      <c r="Z34" s="823"/>
      <c r="AA34" s="823"/>
      <c r="AB34" s="823"/>
      <c r="AC34" s="823"/>
      <c r="AE34" s="4"/>
    </row>
    <row r="35" spans="1:37" s="5" customFormat="1" ht="14.25" customHeight="1" x14ac:dyDescent="0.15">
      <c r="A35" s="31"/>
      <c r="C35" s="67"/>
      <c r="D35" s="64"/>
      <c r="E35" s="64"/>
      <c r="F35" s="64" t="s">
        <v>50</v>
      </c>
      <c r="G35" s="746">
        <f>'第二面 '!G28</f>
        <v>0</v>
      </c>
      <c r="H35" s="746"/>
      <c r="I35" s="64" t="s">
        <v>16</v>
      </c>
      <c r="J35" s="64" t="str">
        <f>'第二面 '!J28:N28</f>
        <v>建築士事務所</v>
      </c>
      <c r="K35" s="62"/>
      <c r="L35" s="62"/>
      <c r="M35" s="62"/>
      <c r="N35" s="62"/>
      <c r="O35" s="62" t="s">
        <v>277</v>
      </c>
      <c r="P35" s="824">
        <f>'第二面 '!P28</f>
        <v>0</v>
      </c>
      <c r="Q35" s="824"/>
      <c r="R35" s="824"/>
      <c r="S35" s="70" t="s">
        <v>278</v>
      </c>
      <c r="T35" s="746" t="s">
        <v>1087</v>
      </c>
      <c r="U35" s="824"/>
      <c r="V35" s="824"/>
      <c r="W35" s="824"/>
      <c r="X35" s="824">
        <f>'第二面 '!X28</f>
        <v>0</v>
      </c>
      <c r="Y35" s="824"/>
      <c r="Z35" s="824"/>
      <c r="AA35" s="824"/>
      <c r="AB35" s="824"/>
      <c r="AC35" s="62" t="s">
        <v>276</v>
      </c>
      <c r="AE35" s="4"/>
    </row>
    <row r="36" spans="1:37" s="5" customFormat="1" ht="14.25" customHeight="1" x14ac:dyDescent="0.15">
      <c r="A36" s="31"/>
      <c r="C36" s="64" t="s">
        <v>61</v>
      </c>
      <c r="D36" s="64"/>
      <c r="E36" s="64"/>
      <c r="F36" s="64"/>
      <c r="G36" s="64"/>
      <c r="H36" s="68"/>
      <c r="I36" s="68"/>
      <c r="J36" s="68" t="s">
        <v>262</v>
      </c>
      <c r="K36" s="842">
        <f>'第二面 '!K29</f>
        <v>0</v>
      </c>
      <c r="L36" s="842"/>
      <c r="M36" s="842"/>
      <c r="N36" s="842"/>
      <c r="O36" s="842"/>
      <c r="P36" s="842"/>
      <c r="Q36" s="842"/>
      <c r="R36" s="842"/>
      <c r="S36" s="842"/>
      <c r="T36" s="842"/>
      <c r="U36" s="842"/>
      <c r="V36" s="842"/>
      <c r="W36" s="842"/>
      <c r="X36" s="842"/>
      <c r="Y36" s="842"/>
      <c r="Z36" s="842"/>
      <c r="AA36" s="842"/>
      <c r="AB36" s="842"/>
      <c r="AC36" s="842"/>
      <c r="AE36" s="4"/>
      <c r="AG36" s="60" t="s">
        <v>279</v>
      </c>
      <c r="AH36" s="64"/>
      <c r="AI36" s="64"/>
      <c r="AJ36" s="64"/>
      <c r="AK36" s="64"/>
    </row>
    <row r="37" spans="1:37" s="5" customFormat="1" ht="14.25" customHeight="1" x14ac:dyDescent="0.15">
      <c r="A37" s="31"/>
      <c r="C37" s="64" t="s">
        <v>62</v>
      </c>
      <c r="D37" s="64"/>
      <c r="E37" s="64"/>
      <c r="F37" s="64"/>
      <c r="G37" s="64"/>
      <c r="H37" s="64"/>
      <c r="I37" s="64"/>
      <c r="J37" s="823">
        <f>'第二面 '!J30</f>
        <v>0</v>
      </c>
      <c r="K37" s="823"/>
      <c r="L37" s="823"/>
      <c r="M37" s="823"/>
      <c r="N37" s="823"/>
      <c r="O37" s="823"/>
      <c r="P37" s="823"/>
      <c r="Q37" s="823"/>
      <c r="R37" s="823"/>
      <c r="S37" s="823"/>
      <c r="T37" s="823"/>
      <c r="U37" s="823"/>
      <c r="V37" s="823"/>
      <c r="W37" s="823"/>
      <c r="X37" s="823"/>
      <c r="Y37" s="823"/>
      <c r="Z37" s="823"/>
      <c r="AA37" s="823"/>
      <c r="AB37" s="823"/>
      <c r="AC37" s="823"/>
      <c r="AE37" s="4"/>
      <c r="AG37" s="64"/>
      <c r="AH37" s="64"/>
      <c r="AI37" s="64"/>
      <c r="AJ37" s="64"/>
      <c r="AK37" s="64"/>
    </row>
    <row r="38" spans="1:37" s="5" customFormat="1" ht="14.25" customHeight="1" x14ac:dyDescent="0.15">
      <c r="A38" s="31"/>
      <c r="B38" s="184"/>
      <c r="C38" s="69" t="s">
        <v>63</v>
      </c>
      <c r="D38" s="69"/>
      <c r="E38" s="69"/>
      <c r="F38" s="69"/>
      <c r="G38" s="69"/>
      <c r="H38" s="69"/>
      <c r="I38" s="69"/>
      <c r="J38" s="852">
        <f>'第二面 '!J31</f>
        <v>0</v>
      </c>
      <c r="K38" s="852"/>
      <c r="L38" s="852"/>
      <c r="M38" s="852"/>
      <c r="N38" s="852"/>
      <c r="O38" s="852"/>
      <c r="P38" s="852"/>
      <c r="Q38" s="852"/>
      <c r="R38" s="852"/>
      <c r="S38" s="852"/>
      <c r="T38" s="852"/>
      <c r="U38" s="852"/>
      <c r="V38" s="852"/>
      <c r="W38" s="852"/>
      <c r="X38" s="852"/>
      <c r="Y38" s="852"/>
      <c r="Z38" s="852"/>
      <c r="AA38" s="852"/>
      <c r="AB38" s="852"/>
      <c r="AC38" s="852"/>
      <c r="AD38" s="184"/>
      <c r="AE38" s="4"/>
      <c r="AG38" s="69"/>
      <c r="AH38" s="69"/>
      <c r="AI38" s="69"/>
      <c r="AJ38" s="69"/>
      <c r="AK38" s="64"/>
    </row>
    <row r="39" spans="1:37" s="5" customFormat="1" ht="14.25" customHeight="1" x14ac:dyDescent="0.15">
      <c r="A39" s="31"/>
      <c r="C39" s="64" t="s">
        <v>164</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E39" s="4"/>
    </row>
    <row r="40" spans="1:37" s="5" customFormat="1" ht="14.25" customHeight="1" x14ac:dyDescent="0.15">
      <c r="A40" s="31"/>
      <c r="C40" s="64" t="s">
        <v>49</v>
      </c>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E40" s="4"/>
    </row>
    <row r="41" spans="1:37" s="5" customFormat="1" ht="14.25" customHeight="1" x14ac:dyDescent="0.15">
      <c r="A41" s="31"/>
      <c r="C41" s="67"/>
      <c r="D41" s="64"/>
      <c r="E41" s="64"/>
      <c r="F41" s="64" t="s">
        <v>50</v>
      </c>
      <c r="G41" s="746">
        <f>'第二面 '!G34</f>
        <v>0</v>
      </c>
      <c r="H41" s="746"/>
      <c r="I41" s="64" t="s">
        <v>16</v>
      </c>
      <c r="J41" s="746" t="s">
        <v>51</v>
      </c>
      <c r="K41" s="746"/>
      <c r="L41" s="746"/>
      <c r="M41" s="64" t="str">
        <f>'第二面 '!M34</f>
        <v>（</v>
      </c>
      <c r="N41" s="742">
        <f>'第二面 '!N34</f>
        <v>0</v>
      </c>
      <c r="O41" s="742"/>
      <c r="P41" s="742"/>
      <c r="Q41" s="746" t="str">
        <f>'第二面 '!Q34</f>
        <v>）</v>
      </c>
      <c r="R41" s="746"/>
      <c r="S41" s="746"/>
      <c r="T41" s="746"/>
      <c r="U41" s="742" t="str">
        <f>'第二面 '!U34</f>
        <v>登録　第</v>
      </c>
      <c r="V41" s="742"/>
      <c r="W41" s="742"/>
      <c r="X41" s="824">
        <f>'第二面 '!X34</f>
        <v>0</v>
      </c>
      <c r="Y41" s="824"/>
      <c r="Z41" s="824"/>
      <c r="AA41" s="824"/>
      <c r="AB41" s="824"/>
      <c r="AC41" s="64" t="s">
        <v>53</v>
      </c>
      <c r="AE41" s="4"/>
    </row>
    <row r="42" spans="1:37" s="5" customFormat="1" ht="14.25" customHeight="1" x14ac:dyDescent="0.15">
      <c r="A42" s="31"/>
      <c r="C42" s="64" t="s">
        <v>54</v>
      </c>
      <c r="D42" s="64"/>
      <c r="E42" s="64"/>
      <c r="F42" s="64"/>
      <c r="G42" s="64" t="s">
        <v>156</v>
      </c>
      <c r="H42" s="64"/>
      <c r="I42" s="64"/>
      <c r="J42" s="64"/>
      <c r="K42" s="64"/>
      <c r="L42" s="64"/>
      <c r="M42" s="64"/>
      <c r="N42" s="64"/>
      <c r="O42" s="64"/>
      <c r="P42" s="64"/>
      <c r="Q42" s="64"/>
      <c r="R42" s="64"/>
      <c r="S42" s="64"/>
      <c r="T42" s="64"/>
      <c r="U42" s="64"/>
      <c r="V42" s="742" t="s">
        <v>55</v>
      </c>
      <c r="W42" s="742"/>
      <c r="X42" s="824">
        <f>'第二面 '!X35</f>
        <v>0</v>
      </c>
      <c r="Y42" s="824"/>
      <c r="Z42" s="824"/>
      <c r="AA42" s="824"/>
      <c r="AB42" s="824"/>
      <c r="AC42" s="64" t="s">
        <v>53</v>
      </c>
      <c r="AE42" s="4"/>
    </row>
    <row r="43" spans="1:37" s="5" customFormat="1" ht="14.25" customHeight="1" x14ac:dyDescent="0.15">
      <c r="A43" s="31"/>
      <c r="C43" s="752" t="s">
        <v>56</v>
      </c>
      <c r="D43" s="752"/>
      <c r="E43" s="752"/>
      <c r="F43" s="752"/>
      <c r="G43" s="752"/>
      <c r="H43" s="752"/>
      <c r="I43" s="752"/>
      <c r="J43" s="823" t="str">
        <f>'第二面 '!J36</f>
        <v/>
      </c>
      <c r="K43" s="823"/>
      <c r="L43" s="823"/>
      <c r="M43" s="823"/>
      <c r="N43" s="823"/>
      <c r="O43" s="823"/>
      <c r="P43" s="823"/>
      <c r="Q43" s="823"/>
      <c r="R43" s="823"/>
      <c r="S43" s="823"/>
      <c r="T43" s="823"/>
      <c r="U43" s="823"/>
      <c r="V43" s="823"/>
      <c r="W43" s="823"/>
      <c r="X43" s="823"/>
      <c r="Y43" s="823"/>
      <c r="Z43" s="823"/>
      <c r="AA43" s="823"/>
      <c r="AB43" s="823"/>
      <c r="AC43" s="823"/>
      <c r="AE43" s="4"/>
    </row>
    <row r="44" spans="1:37" s="5" customFormat="1" ht="14.25" customHeight="1" x14ac:dyDescent="0.15">
      <c r="A44" s="31"/>
      <c r="C44" s="64" t="s">
        <v>57</v>
      </c>
      <c r="D44" s="64"/>
      <c r="E44" s="64"/>
      <c r="F44" s="64"/>
      <c r="G44" s="64"/>
      <c r="H44" s="64"/>
      <c r="I44" s="64"/>
      <c r="J44" s="823">
        <f>'第二面 '!J37</f>
        <v>0</v>
      </c>
      <c r="K44" s="823"/>
      <c r="L44" s="823"/>
      <c r="M44" s="823"/>
      <c r="N44" s="823"/>
      <c r="O44" s="823"/>
      <c r="P44" s="823"/>
      <c r="Q44" s="823"/>
      <c r="R44" s="823"/>
      <c r="S44" s="823"/>
      <c r="T44" s="823"/>
      <c r="U44" s="823"/>
      <c r="V44" s="823"/>
      <c r="W44" s="823"/>
      <c r="X44" s="823"/>
      <c r="Y44" s="823"/>
      <c r="Z44" s="823"/>
      <c r="AA44" s="823"/>
      <c r="AB44" s="823"/>
      <c r="AC44" s="823"/>
      <c r="AE44" s="4"/>
    </row>
    <row r="45" spans="1:37" s="5" customFormat="1" ht="14.25" customHeight="1" x14ac:dyDescent="0.15">
      <c r="A45" s="31"/>
      <c r="C45" s="752" t="s">
        <v>58</v>
      </c>
      <c r="D45" s="752"/>
      <c r="E45" s="752"/>
      <c r="F45" s="752"/>
      <c r="G45" s="752"/>
      <c r="H45" s="64"/>
      <c r="I45" s="64"/>
      <c r="J45" s="823">
        <f>'第二面 '!J38</f>
        <v>0</v>
      </c>
      <c r="K45" s="823"/>
      <c r="L45" s="823"/>
      <c r="M45" s="823"/>
      <c r="N45" s="823"/>
      <c r="O45" s="823"/>
      <c r="P45" s="823"/>
      <c r="Q45" s="823"/>
      <c r="R45" s="823"/>
      <c r="S45" s="823"/>
      <c r="T45" s="823"/>
      <c r="U45" s="823"/>
      <c r="V45" s="823"/>
      <c r="W45" s="823"/>
      <c r="X45" s="823"/>
      <c r="Y45" s="823"/>
      <c r="Z45" s="823"/>
      <c r="AA45" s="823"/>
      <c r="AB45" s="823"/>
      <c r="AC45" s="823"/>
      <c r="AE45" s="4"/>
    </row>
    <row r="46" spans="1:37" s="5" customFormat="1" ht="14.25" customHeight="1" x14ac:dyDescent="0.15">
      <c r="A46" s="31"/>
      <c r="C46" s="67"/>
      <c r="D46" s="64"/>
      <c r="E46" s="64"/>
      <c r="F46" s="64" t="s">
        <v>50</v>
      </c>
      <c r="G46" s="746">
        <f>'第二面 '!G39</f>
        <v>0</v>
      </c>
      <c r="H46" s="746"/>
      <c r="I46" s="64" t="s">
        <v>16</v>
      </c>
      <c r="J46" s="743" t="s">
        <v>59</v>
      </c>
      <c r="K46" s="743"/>
      <c r="L46" s="743"/>
      <c r="M46" s="743"/>
      <c r="N46" s="743"/>
      <c r="O46" s="64" t="s">
        <v>50</v>
      </c>
      <c r="P46" s="746">
        <f>'第二面 '!P39:R39</f>
        <v>0</v>
      </c>
      <c r="Q46" s="746"/>
      <c r="R46" s="746"/>
      <c r="S46" s="67" t="s">
        <v>16</v>
      </c>
      <c r="T46" s="746" t="s">
        <v>60</v>
      </c>
      <c r="U46" s="746"/>
      <c r="V46" s="746"/>
      <c r="W46" s="746"/>
      <c r="X46" s="824">
        <f>'第二面 '!X39</f>
        <v>0</v>
      </c>
      <c r="Y46" s="824"/>
      <c r="Z46" s="824"/>
      <c r="AA46" s="824"/>
      <c r="AB46" s="824"/>
      <c r="AC46" s="64" t="s">
        <v>53</v>
      </c>
      <c r="AE46" s="4"/>
    </row>
    <row r="47" spans="1:37" s="5" customFormat="1" ht="14.25" customHeight="1" x14ac:dyDescent="0.15">
      <c r="A47" s="31"/>
      <c r="C47" s="64" t="s">
        <v>61</v>
      </c>
      <c r="D47" s="64"/>
      <c r="E47" s="64"/>
      <c r="F47" s="64"/>
      <c r="G47" s="64"/>
      <c r="H47" s="68"/>
      <c r="I47" s="68"/>
      <c r="J47" s="68" t="str">
        <f>'第二面 '!J40</f>
        <v>〒</v>
      </c>
      <c r="K47" s="842">
        <f>'第二面 '!K40</f>
        <v>0</v>
      </c>
      <c r="L47" s="842"/>
      <c r="M47" s="842"/>
      <c r="N47" s="842"/>
      <c r="O47" s="842"/>
      <c r="P47" s="842"/>
      <c r="Q47" s="842"/>
      <c r="R47" s="842"/>
      <c r="S47" s="842"/>
      <c r="T47" s="842"/>
      <c r="U47" s="842"/>
      <c r="V47" s="842"/>
      <c r="W47" s="842"/>
      <c r="X47" s="842"/>
      <c r="Y47" s="842"/>
      <c r="Z47" s="842"/>
      <c r="AA47" s="842"/>
      <c r="AB47" s="842"/>
      <c r="AC47" s="842"/>
      <c r="AE47" s="4"/>
    </row>
    <row r="48" spans="1:37" s="5" customFormat="1" ht="14.25" customHeight="1" x14ac:dyDescent="0.15">
      <c r="A48" s="31"/>
      <c r="C48" s="752" t="s">
        <v>62</v>
      </c>
      <c r="D48" s="752"/>
      <c r="E48" s="752"/>
      <c r="F48" s="752"/>
      <c r="G48" s="752"/>
      <c r="H48" s="64"/>
      <c r="I48" s="64"/>
      <c r="J48" s="823">
        <f>'第二面 '!J41</f>
        <v>0</v>
      </c>
      <c r="K48" s="823"/>
      <c r="L48" s="823"/>
      <c r="M48" s="823"/>
      <c r="N48" s="823"/>
      <c r="O48" s="823"/>
      <c r="P48" s="823"/>
      <c r="Q48" s="823"/>
      <c r="R48" s="823"/>
      <c r="S48" s="823"/>
      <c r="T48" s="823"/>
      <c r="U48" s="823"/>
      <c r="V48" s="823"/>
      <c r="W48" s="823"/>
      <c r="X48" s="823"/>
      <c r="Y48" s="823"/>
      <c r="Z48" s="823"/>
      <c r="AA48" s="823"/>
      <c r="AB48" s="823"/>
      <c r="AC48" s="823"/>
      <c r="AE48" s="4"/>
      <c r="AG48" s="60" t="s">
        <v>279</v>
      </c>
      <c r="AH48" s="64"/>
      <c r="AI48" s="64"/>
      <c r="AJ48" s="64"/>
    </row>
    <row r="49" spans="1:36" s="5" customFormat="1" ht="14.25" customHeight="1" x14ac:dyDescent="0.15">
      <c r="A49" s="31"/>
      <c r="C49" s="64" t="s">
        <v>63</v>
      </c>
      <c r="D49" s="64"/>
      <c r="E49" s="64"/>
      <c r="F49" s="64"/>
      <c r="G49" s="64"/>
      <c r="H49" s="64"/>
      <c r="I49" s="64"/>
      <c r="J49" s="823">
        <f>'第二面 '!J42</f>
        <v>0</v>
      </c>
      <c r="K49" s="823"/>
      <c r="L49" s="823"/>
      <c r="M49" s="823"/>
      <c r="N49" s="823"/>
      <c r="O49" s="823"/>
      <c r="P49" s="823"/>
      <c r="Q49" s="823"/>
      <c r="R49" s="823"/>
      <c r="S49" s="823"/>
      <c r="T49" s="823"/>
      <c r="U49" s="823"/>
      <c r="V49" s="823"/>
      <c r="W49" s="823"/>
      <c r="X49" s="823"/>
      <c r="Y49" s="823"/>
      <c r="Z49" s="823"/>
      <c r="AA49" s="823"/>
      <c r="AB49" s="823"/>
      <c r="AC49" s="823"/>
      <c r="AE49" s="4"/>
      <c r="AG49" s="64"/>
      <c r="AH49" s="64"/>
      <c r="AI49" s="64"/>
      <c r="AJ49" s="64"/>
    </row>
    <row r="50" spans="1:36" s="5" customFormat="1" ht="5.0999999999999996" customHeight="1" x14ac:dyDescent="0.15">
      <c r="A50" s="3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4"/>
      <c r="AG50" s="71"/>
      <c r="AH50" s="71"/>
      <c r="AI50" s="71"/>
      <c r="AJ50" s="71"/>
    </row>
    <row r="51" spans="1:36" s="5" customFormat="1" ht="5.0999999999999996" customHeight="1" x14ac:dyDescent="0.15">
      <c r="A51" s="3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4"/>
    </row>
    <row r="52" spans="1:36" s="5" customFormat="1" ht="14.25" customHeight="1" x14ac:dyDescent="0.15">
      <c r="A52" s="31"/>
      <c r="B52" s="667" t="s">
        <v>797</v>
      </c>
      <c r="C52" s="667"/>
      <c r="D52" s="667"/>
      <c r="E52" s="667"/>
      <c r="F52" s="667"/>
      <c r="G52" s="667"/>
      <c r="H52" s="667"/>
      <c r="AE52" s="4"/>
    </row>
    <row r="53" spans="1:36" s="5" customFormat="1" ht="14.25" customHeight="1" x14ac:dyDescent="0.15">
      <c r="A53" s="31"/>
      <c r="C53" s="664" t="s">
        <v>72</v>
      </c>
      <c r="D53" s="664"/>
      <c r="E53" s="664"/>
      <c r="F53" s="664"/>
      <c r="G53" s="664"/>
      <c r="I53" s="35" t="str">
        <f>'第二面 '!I44</f>
        <v>□</v>
      </c>
      <c r="J53" s="664" t="s">
        <v>73</v>
      </c>
      <c r="K53" s="664"/>
      <c r="L53" s="664"/>
      <c r="M53" s="664"/>
      <c r="N53" s="5" t="s">
        <v>50</v>
      </c>
      <c r="O53" s="237">
        <f>'第二面 '!O44</f>
        <v>0</v>
      </c>
      <c r="P53" s="5" t="s">
        <v>75</v>
      </c>
      <c r="R53" s="237">
        <f>'第二面 '!R44</f>
        <v>0</v>
      </c>
      <c r="S53" s="5" t="s">
        <v>76</v>
      </c>
      <c r="T53" s="35" t="str">
        <f>'第二面 '!T44</f>
        <v>□</v>
      </c>
      <c r="U53" s="664" t="s">
        <v>77</v>
      </c>
      <c r="V53" s="664"/>
      <c r="W53" s="664"/>
      <c r="X53" s="664"/>
      <c r="Y53" s="664"/>
      <c r="Z53" s="237">
        <f>'第二面 '!Z44</f>
        <v>0</v>
      </c>
      <c r="AA53" s="586" t="s">
        <v>75</v>
      </c>
      <c r="AB53" s="586"/>
      <c r="AC53" s="237">
        <f>'第二面 '!AC44</f>
        <v>0</v>
      </c>
      <c r="AD53" s="5" t="s">
        <v>76</v>
      </c>
      <c r="AE53" s="4"/>
    </row>
    <row r="54" spans="1:36" s="5" customFormat="1" ht="14.25" customHeight="1" x14ac:dyDescent="0.15">
      <c r="A54" s="31"/>
      <c r="I54" s="35" t="str">
        <f>'第二面 '!I45</f>
        <v>□</v>
      </c>
      <c r="J54" s="664" t="s">
        <v>74</v>
      </c>
      <c r="K54" s="664"/>
      <c r="L54" s="664"/>
      <c r="M54" s="664"/>
      <c r="N54" s="664"/>
      <c r="O54" s="664"/>
      <c r="P54" s="664"/>
      <c r="Q54" s="664"/>
      <c r="R54" s="664"/>
      <c r="S54" s="237">
        <f>'第二面 '!S45</f>
        <v>0</v>
      </c>
      <c r="T54" s="603" t="s">
        <v>75</v>
      </c>
      <c r="U54" s="603"/>
      <c r="V54" s="838">
        <f>'第二面 '!V45:W45</f>
        <v>0</v>
      </c>
      <c r="W54" s="838"/>
      <c r="X54" s="5" t="s">
        <v>76</v>
      </c>
      <c r="AB54" s="35"/>
      <c r="AC54" s="35"/>
      <c r="AE54" s="4"/>
    </row>
    <row r="55" spans="1:36" s="5" customFormat="1" ht="14.25" customHeight="1" x14ac:dyDescent="0.15">
      <c r="A55" s="31"/>
      <c r="I55" s="35" t="str">
        <f>'第二面 '!I46</f>
        <v>□</v>
      </c>
      <c r="J55" s="664" t="s">
        <v>78</v>
      </c>
      <c r="K55" s="664"/>
      <c r="L55" s="664"/>
      <c r="M55" s="237">
        <f>'第二面 '!M46</f>
        <v>0</v>
      </c>
      <c r="N55" s="603" t="s">
        <v>75</v>
      </c>
      <c r="O55" s="603"/>
      <c r="P55" s="824">
        <f>'第二面 '!P46:Q46</f>
        <v>0</v>
      </c>
      <c r="Q55" s="824"/>
      <c r="R55" s="5" t="s">
        <v>76</v>
      </c>
      <c r="S55" s="35"/>
      <c r="T55" s="35" t="str">
        <f>'第二面 '!T46</f>
        <v>□</v>
      </c>
      <c r="U55" s="35" t="s">
        <v>71</v>
      </c>
      <c r="V55" s="35"/>
      <c r="AB55" s="35"/>
      <c r="AC55" s="35"/>
      <c r="AE55" s="4"/>
    </row>
    <row r="56" spans="1:36" s="5" customFormat="1" ht="14.25" customHeight="1" x14ac:dyDescent="0.15">
      <c r="A56" s="31"/>
      <c r="C56" s="586" t="s">
        <v>160</v>
      </c>
      <c r="D56" s="586"/>
      <c r="E56" s="586"/>
      <c r="F56" s="586"/>
      <c r="G56" s="586"/>
      <c r="H56" s="586"/>
      <c r="I56" s="35" t="str">
        <f>'第二面 '!I47</f>
        <v>□</v>
      </c>
      <c r="J56" s="664" t="s">
        <v>73</v>
      </c>
      <c r="K56" s="664"/>
      <c r="L56" s="664"/>
      <c r="M56" s="664"/>
      <c r="N56" s="5" t="s">
        <v>50</v>
      </c>
      <c r="O56" s="73">
        <f>'第二面 '!O47</f>
        <v>0</v>
      </c>
      <c r="P56" s="5" t="s">
        <v>75</v>
      </c>
      <c r="R56" s="237">
        <f>'第二面 '!R47</f>
        <v>0</v>
      </c>
      <c r="S56" s="5" t="s">
        <v>76</v>
      </c>
      <c r="T56" s="35" t="str">
        <f>'第二面 '!T47</f>
        <v>□</v>
      </c>
      <c r="U56" s="664" t="s">
        <v>77</v>
      </c>
      <c r="V56" s="664"/>
      <c r="W56" s="664"/>
      <c r="X56" s="664"/>
      <c r="Y56" s="664"/>
      <c r="Z56" s="237">
        <f>'第二面 '!Z47</f>
        <v>0</v>
      </c>
      <c r="AA56" s="586" t="s">
        <v>75</v>
      </c>
      <c r="AB56" s="586"/>
      <c r="AC56" s="237">
        <f>'第二面 '!AC47</f>
        <v>0</v>
      </c>
      <c r="AD56" s="5" t="s">
        <v>76</v>
      </c>
      <c r="AE56" s="4"/>
    </row>
    <row r="57" spans="1:36" s="5" customFormat="1" ht="14.25" customHeight="1" x14ac:dyDescent="0.15">
      <c r="A57" s="31"/>
      <c r="I57" s="35" t="str">
        <f>'第二面 '!I48</f>
        <v>□</v>
      </c>
      <c r="J57" s="664" t="s">
        <v>78</v>
      </c>
      <c r="K57" s="664"/>
      <c r="L57" s="664"/>
      <c r="M57" s="237">
        <f>'第二面 '!M48</f>
        <v>0</v>
      </c>
      <c r="N57" s="603" t="s">
        <v>75</v>
      </c>
      <c r="O57" s="603"/>
      <c r="P57" s="824">
        <f>'第二面 '!P48:Q48</f>
        <v>0</v>
      </c>
      <c r="Q57" s="824"/>
      <c r="R57" s="5" t="s">
        <v>76</v>
      </c>
      <c r="S57" s="35"/>
      <c r="T57" s="35" t="str">
        <f>'第二面 '!T48</f>
        <v>□</v>
      </c>
      <c r="U57" s="35" t="s">
        <v>71</v>
      </c>
      <c r="AE57" s="4"/>
    </row>
    <row r="58" spans="1:36" s="5" customFormat="1" ht="14.25" customHeight="1" x14ac:dyDescent="0.15">
      <c r="A58" s="31"/>
      <c r="C58" s="586" t="s">
        <v>79</v>
      </c>
      <c r="D58" s="586"/>
      <c r="E58" s="586"/>
      <c r="F58" s="586"/>
      <c r="G58" s="586"/>
      <c r="I58" s="35" t="str">
        <f>'第二面 '!I49</f>
        <v>□</v>
      </c>
      <c r="J58" s="664" t="s">
        <v>73</v>
      </c>
      <c r="K58" s="664"/>
      <c r="L58" s="664"/>
      <c r="M58" s="664"/>
      <c r="N58" s="5" t="s">
        <v>50</v>
      </c>
      <c r="O58" s="73">
        <f>'第二面 '!O49</f>
        <v>0</v>
      </c>
      <c r="P58" s="5" t="s">
        <v>75</v>
      </c>
      <c r="R58" s="237">
        <f>'第二面 '!R49</f>
        <v>0</v>
      </c>
      <c r="S58" s="5" t="s">
        <v>76</v>
      </c>
      <c r="T58" s="35" t="str">
        <f>'第二面 '!T49</f>
        <v>□</v>
      </c>
      <c r="U58" s="664" t="s">
        <v>77</v>
      </c>
      <c r="V58" s="664"/>
      <c r="W58" s="664"/>
      <c r="X58" s="664"/>
      <c r="Y58" s="664"/>
      <c r="Z58" s="237">
        <f>'第二面 '!Z49</f>
        <v>0</v>
      </c>
      <c r="AA58" s="586" t="s">
        <v>75</v>
      </c>
      <c r="AB58" s="586"/>
      <c r="AC58" s="237">
        <f>'第二面 '!AC49</f>
        <v>0</v>
      </c>
      <c r="AD58" s="5" t="s">
        <v>76</v>
      </c>
      <c r="AE58" s="4"/>
    </row>
    <row r="59" spans="1:36" s="5" customFormat="1" ht="14.25" customHeight="1" x14ac:dyDescent="0.15">
      <c r="A59" s="31"/>
      <c r="I59" s="35" t="str">
        <f>'第二面 '!I50</f>
        <v>□</v>
      </c>
      <c r="J59" s="664" t="s">
        <v>74</v>
      </c>
      <c r="K59" s="664"/>
      <c r="L59" s="664"/>
      <c r="M59" s="664"/>
      <c r="N59" s="664"/>
      <c r="O59" s="664"/>
      <c r="P59" s="664"/>
      <c r="Q59" s="664"/>
      <c r="R59" s="664"/>
      <c r="S59" s="237">
        <f>'第二面 '!S50</f>
        <v>0</v>
      </c>
      <c r="T59" s="603" t="s">
        <v>75</v>
      </c>
      <c r="U59" s="603"/>
      <c r="V59" s="824">
        <f>'第二面 '!V50:W50</f>
        <v>0</v>
      </c>
      <c r="W59" s="824"/>
      <c r="X59" s="5" t="s">
        <v>76</v>
      </c>
      <c r="AB59" s="35"/>
      <c r="AC59" s="35"/>
      <c r="AD59" s="35"/>
      <c r="AE59" s="4"/>
    </row>
    <row r="60" spans="1:36" s="5" customFormat="1" ht="14.25" customHeight="1" x14ac:dyDescent="0.15">
      <c r="A60" s="31"/>
      <c r="I60" s="35" t="str">
        <f>'第二面 '!I51</f>
        <v>□</v>
      </c>
      <c r="J60" s="664" t="s">
        <v>78</v>
      </c>
      <c r="K60" s="664"/>
      <c r="L60" s="664"/>
      <c r="M60" s="237">
        <f>'第二面 '!M51</f>
        <v>0</v>
      </c>
      <c r="N60" s="603" t="s">
        <v>75</v>
      </c>
      <c r="O60" s="603"/>
      <c r="P60" s="824">
        <f>'第二面 '!P51:Q51</f>
        <v>0</v>
      </c>
      <c r="Q60" s="824"/>
      <c r="R60" s="5" t="s">
        <v>76</v>
      </c>
      <c r="S60" s="35"/>
      <c r="T60" s="35" t="str">
        <f>'第二面 '!T51</f>
        <v>□</v>
      </c>
      <c r="U60" s="35" t="s">
        <v>71</v>
      </c>
      <c r="V60" s="35"/>
      <c r="AB60" s="35"/>
      <c r="AC60" s="35"/>
      <c r="AD60" s="35"/>
      <c r="AE60" s="4"/>
      <c r="AG60" s="60" t="s">
        <v>279</v>
      </c>
      <c r="AH60" s="64"/>
      <c r="AI60" s="64"/>
      <c r="AJ60" s="64"/>
    </row>
    <row r="61" spans="1:36" s="37" customFormat="1" ht="14.25" customHeight="1" x14ac:dyDescent="0.15">
      <c r="A61" s="45"/>
      <c r="B61" s="43"/>
      <c r="C61" s="764" t="s">
        <v>222</v>
      </c>
      <c r="D61" s="764"/>
      <c r="E61" s="764"/>
      <c r="F61" s="764"/>
      <c r="G61" s="764"/>
      <c r="H61" s="764"/>
      <c r="I61" s="764"/>
      <c r="J61" s="764"/>
      <c r="K61" s="764"/>
      <c r="L61" s="43"/>
      <c r="M61" s="169" t="str">
        <f>'第二面 '!M52</f>
        <v>□</v>
      </c>
      <c r="N61" s="181" t="s">
        <v>28</v>
      </c>
      <c r="O61" s="43"/>
      <c r="P61" s="43"/>
      <c r="Q61" s="169" t="str">
        <f>'第二面 '!Q52</f>
        <v>□</v>
      </c>
      <c r="R61" s="181" t="s">
        <v>71</v>
      </c>
      <c r="S61" s="43"/>
      <c r="T61" s="43"/>
      <c r="U61" s="43"/>
      <c r="V61" s="43"/>
      <c r="W61" s="43"/>
      <c r="X61" s="43"/>
      <c r="Y61" s="43"/>
      <c r="Z61" s="43"/>
      <c r="AA61" s="43"/>
      <c r="AB61" s="43"/>
      <c r="AC61" s="43"/>
      <c r="AD61" s="43"/>
      <c r="AE61" s="46"/>
      <c r="AG61" s="71"/>
      <c r="AH61" s="71"/>
      <c r="AI61" s="71"/>
      <c r="AJ61" s="71"/>
    </row>
    <row r="62" spans="1:36" ht="12" customHeight="1" x14ac:dyDescent="0.15">
      <c r="A62" s="8"/>
      <c r="Z62" s="819" t="s">
        <v>249</v>
      </c>
      <c r="AA62" s="819"/>
      <c r="AB62" s="819"/>
      <c r="AC62" s="819"/>
      <c r="AD62" s="707"/>
      <c r="AE62" s="707"/>
    </row>
    <row r="63" spans="1:36" s="37" customFormat="1" ht="12" customHeight="1" x14ac:dyDescent="0.15">
      <c r="A63" s="53"/>
      <c r="B63" s="847" t="s">
        <v>818</v>
      </c>
      <c r="C63" s="847"/>
      <c r="D63" s="847"/>
      <c r="E63" s="847"/>
      <c r="F63" s="847"/>
      <c r="G63" s="847"/>
      <c r="H63" s="847"/>
      <c r="I63" s="847"/>
      <c r="J63" s="847"/>
      <c r="K63" s="847"/>
      <c r="L63" s="847"/>
      <c r="M63" s="847"/>
      <c r="N63" s="847"/>
      <c r="O63" s="847"/>
      <c r="P63" s="847"/>
      <c r="Q63" s="847"/>
      <c r="R63" s="847"/>
      <c r="S63" s="847"/>
      <c r="T63" s="847"/>
      <c r="U63" s="847"/>
      <c r="V63" s="847"/>
      <c r="W63" s="847"/>
      <c r="X63" s="847"/>
      <c r="Y63" s="847"/>
      <c r="Z63" s="847"/>
      <c r="AA63" s="847"/>
      <c r="AB63" s="847"/>
      <c r="AC63" s="847"/>
      <c r="AD63" s="847"/>
      <c r="AE63" s="54"/>
    </row>
    <row r="64" spans="1:36" s="5" customFormat="1" ht="14.25" customHeight="1" x14ac:dyDescent="0.15">
      <c r="A64" s="31"/>
      <c r="B64" s="701" t="s">
        <v>819</v>
      </c>
      <c r="C64" s="701"/>
      <c r="D64" s="701"/>
      <c r="E64" s="701"/>
      <c r="F64" s="701"/>
      <c r="G64" s="701"/>
      <c r="H64" s="701"/>
      <c r="AE64" s="4"/>
    </row>
    <row r="65" spans="1:37" s="5" customFormat="1" ht="12" customHeight="1" x14ac:dyDescent="0.15">
      <c r="A65" s="31"/>
      <c r="C65" s="5" t="s">
        <v>163</v>
      </c>
      <c r="AE65" s="4"/>
    </row>
    <row r="66" spans="1:37" s="5" customFormat="1" ht="14.1" customHeight="1" x14ac:dyDescent="0.15">
      <c r="A66" s="31"/>
      <c r="C66" s="64" t="s">
        <v>49</v>
      </c>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E66" s="4"/>
    </row>
    <row r="67" spans="1:37" s="5" customFormat="1" ht="14.1" customHeight="1" x14ac:dyDescent="0.15">
      <c r="A67" s="31"/>
      <c r="C67" s="67"/>
      <c r="D67" s="64"/>
      <c r="E67" s="64"/>
      <c r="F67" s="64" t="s">
        <v>50</v>
      </c>
      <c r="G67" s="746">
        <f>'第二面 '!G67</f>
        <v>0</v>
      </c>
      <c r="H67" s="746"/>
      <c r="I67" s="64" t="s">
        <v>16</v>
      </c>
      <c r="J67" s="746" t="s">
        <v>51</v>
      </c>
      <c r="K67" s="746"/>
      <c r="L67" s="746"/>
      <c r="M67" s="64" t="str">
        <f>'第二面 '!M67</f>
        <v>（</v>
      </c>
      <c r="N67" s="742">
        <f>'第二面 '!N67</f>
        <v>0</v>
      </c>
      <c r="O67" s="742"/>
      <c r="P67" s="742"/>
      <c r="Q67" s="746" t="str">
        <f>'第二面 '!Q67</f>
        <v>）</v>
      </c>
      <c r="R67" s="746"/>
      <c r="S67" s="746"/>
      <c r="T67" s="746"/>
      <c r="U67" s="742" t="str">
        <f>'第二面 '!U67:W67</f>
        <v>登録第</v>
      </c>
      <c r="V67" s="742"/>
      <c r="W67" s="742"/>
      <c r="X67" s="824">
        <f>'第二面 '!X67</f>
        <v>0</v>
      </c>
      <c r="Y67" s="824"/>
      <c r="Z67" s="824"/>
      <c r="AA67" s="824"/>
      <c r="AB67" s="824"/>
      <c r="AC67" s="64" t="s">
        <v>53</v>
      </c>
      <c r="AE67" s="4"/>
    </row>
    <row r="68" spans="1:37" s="5" customFormat="1" ht="14.1" customHeight="1" x14ac:dyDescent="0.15">
      <c r="A68" s="31"/>
      <c r="C68" s="64" t="s">
        <v>54</v>
      </c>
      <c r="D68" s="64"/>
      <c r="E68" s="64"/>
      <c r="F68" s="64"/>
      <c r="G68" s="64" t="s">
        <v>156</v>
      </c>
      <c r="H68" s="64"/>
      <c r="I68" s="64"/>
      <c r="J68" s="62"/>
      <c r="K68" s="62"/>
      <c r="L68" s="62"/>
      <c r="M68" s="62"/>
      <c r="N68" s="62"/>
      <c r="O68" s="62"/>
      <c r="P68" s="62"/>
      <c r="Q68" s="62"/>
      <c r="R68" s="62"/>
      <c r="S68" s="62"/>
      <c r="T68" s="62"/>
      <c r="U68" s="62"/>
      <c r="V68" s="850" t="s">
        <v>275</v>
      </c>
      <c r="W68" s="850"/>
      <c r="X68" s="824">
        <f>'第二面 '!X68</f>
        <v>0</v>
      </c>
      <c r="Y68" s="824"/>
      <c r="Z68" s="824"/>
      <c r="AA68" s="824"/>
      <c r="AB68" s="824"/>
      <c r="AC68" s="62" t="s">
        <v>276</v>
      </c>
      <c r="AE68" s="4"/>
    </row>
    <row r="69" spans="1:37" s="5" customFormat="1" ht="14.1" customHeight="1" x14ac:dyDescent="0.15">
      <c r="A69" s="31"/>
      <c r="C69" s="752" t="s">
        <v>56</v>
      </c>
      <c r="D69" s="752"/>
      <c r="E69" s="752"/>
      <c r="F69" s="752"/>
      <c r="G69" s="752"/>
      <c r="H69" s="752"/>
      <c r="I69" s="752"/>
      <c r="J69" s="823" t="str">
        <f>'第二面 '!J69</f>
        <v/>
      </c>
      <c r="K69" s="823"/>
      <c r="L69" s="823"/>
      <c r="M69" s="823"/>
      <c r="N69" s="823"/>
      <c r="O69" s="823"/>
      <c r="P69" s="823"/>
      <c r="Q69" s="823"/>
      <c r="R69" s="823"/>
      <c r="S69" s="823"/>
      <c r="T69" s="823"/>
      <c r="U69" s="823"/>
      <c r="V69" s="823"/>
      <c r="W69" s="823"/>
      <c r="X69" s="823"/>
      <c r="Y69" s="823"/>
      <c r="Z69" s="823"/>
      <c r="AA69" s="823"/>
      <c r="AB69" s="823"/>
      <c r="AC69" s="823"/>
      <c r="AE69" s="4"/>
    </row>
    <row r="70" spans="1:37" s="5" customFormat="1" ht="14.1" customHeight="1" x14ac:dyDescent="0.15">
      <c r="A70" s="31"/>
      <c r="C70" s="64" t="s">
        <v>57</v>
      </c>
      <c r="D70" s="64"/>
      <c r="E70" s="64"/>
      <c r="F70" s="64"/>
      <c r="G70" s="64"/>
      <c r="H70" s="64"/>
      <c r="I70" s="64"/>
      <c r="J70" s="823">
        <f>'第二面 '!J70</f>
        <v>0</v>
      </c>
      <c r="K70" s="823"/>
      <c r="L70" s="823"/>
      <c r="M70" s="823"/>
      <c r="N70" s="823"/>
      <c r="O70" s="823"/>
      <c r="P70" s="823"/>
      <c r="Q70" s="823"/>
      <c r="R70" s="823"/>
      <c r="S70" s="823"/>
      <c r="T70" s="823"/>
      <c r="U70" s="823"/>
      <c r="V70" s="823"/>
      <c r="W70" s="823"/>
      <c r="X70" s="823"/>
      <c r="Y70" s="823"/>
      <c r="Z70" s="823"/>
      <c r="AA70" s="823"/>
      <c r="AB70" s="823"/>
      <c r="AC70" s="823"/>
      <c r="AE70" s="4"/>
    </row>
    <row r="71" spans="1:37" s="5" customFormat="1" ht="14.1" customHeight="1" x14ac:dyDescent="0.15">
      <c r="A71" s="31"/>
      <c r="C71" s="64" t="s">
        <v>58</v>
      </c>
      <c r="D71" s="64"/>
      <c r="E71" s="64"/>
      <c r="F71" s="64"/>
      <c r="G71" s="64"/>
      <c r="H71" s="64"/>
      <c r="I71" s="64"/>
      <c r="J71" s="823">
        <f>'第二面 '!J71</f>
        <v>0</v>
      </c>
      <c r="K71" s="823"/>
      <c r="L71" s="823"/>
      <c r="M71" s="823"/>
      <c r="N71" s="823"/>
      <c r="O71" s="823"/>
      <c r="P71" s="823"/>
      <c r="Q71" s="823"/>
      <c r="R71" s="823"/>
      <c r="S71" s="823"/>
      <c r="T71" s="823"/>
      <c r="U71" s="823"/>
      <c r="V71" s="823"/>
      <c r="W71" s="823"/>
      <c r="X71" s="823"/>
      <c r="Y71" s="823"/>
      <c r="Z71" s="823"/>
      <c r="AA71" s="823"/>
      <c r="AB71" s="823"/>
      <c r="AC71" s="823"/>
      <c r="AE71" s="4"/>
    </row>
    <row r="72" spans="1:37" s="5" customFormat="1" ht="14.1" customHeight="1" x14ac:dyDescent="0.15">
      <c r="A72" s="31"/>
      <c r="C72" s="67"/>
      <c r="D72" s="64"/>
      <c r="E72" s="64"/>
      <c r="F72" s="64" t="s">
        <v>50</v>
      </c>
      <c r="G72" s="746">
        <f>'第二面 '!G72</f>
        <v>0</v>
      </c>
      <c r="H72" s="746"/>
      <c r="I72" s="64" t="s">
        <v>16</v>
      </c>
      <c r="J72" s="743" t="s">
        <v>59</v>
      </c>
      <c r="K72" s="743"/>
      <c r="L72" s="743"/>
      <c r="M72" s="743"/>
      <c r="N72" s="743"/>
      <c r="O72" s="62" t="s">
        <v>277</v>
      </c>
      <c r="P72" s="824">
        <f>'第二面 '!P72</f>
        <v>0</v>
      </c>
      <c r="Q72" s="824"/>
      <c r="R72" s="824"/>
      <c r="S72" s="70" t="s">
        <v>278</v>
      </c>
      <c r="T72" s="746" t="s">
        <v>287</v>
      </c>
      <c r="U72" s="824"/>
      <c r="V72" s="824"/>
      <c r="W72" s="824"/>
      <c r="X72" s="824">
        <f>'第二面 '!X72</f>
        <v>0</v>
      </c>
      <c r="Y72" s="824"/>
      <c r="Z72" s="824"/>
      <c r="AA72" s="824"/>
      <c r="AB72" s="824"/>
      <c r="AC72" s="62" t="s">
        <v>276</v>
      </c>
      <c r="AE72" s="4"/>
    </row>
    <row r="73" spans="1:37" s="5" customFormat="1" ht="14.1" customHeight="1" x14ac:dyDescent="0.15">
      <c r="A73" s="31"/>
      <c r="C73" s="64" t="s">
        <v>61</v>
      </c>
      <c r="D73" s="64"/>
      <c r="E73" s="64"/>
      <c r="F73" s="64"/>
      <c r="G73" s="64"/>
      <c r="H73" s="68"/>
      <c r="I73" s="68"/>
      <c r="J73" s="68" t="s">
        <v>262</v>
      </c>
      <c r="K73" s="842">
        <f>'第二面 '!K73</f>
        <v>0</v>
      </c>
      <c r="L73" s="842"/>
      <c r="M73" s="842"/>
      <c r="N73" s="842"/>
      <c r="O73" s="842"/>
      <c r="P73" s="842"/>
      <c r="Q73" s="842"/>
      <c r="R73" s="842"/>
      <c r="S73" s="842"/>
      <c r="T73" s="842"/>
      <c r="U73" s="842"/>
      <c r="V73" s="842"/>
      <c r="W73" s="842"/>
      <c r="X73" s="842"/>
      <c r="Y73" s="842"/>
      <c r="Z73" s="842"/>
      <c r="AA73" s="842"/>
      <c r="AB73" s="842"/>
      <c r="AC73" s="842"/>
      <c r="AE73" s="4"/>
    </row>
    <row r="74" spans="1:37" s="5" customFormat="1" ht="14.1" customHeight="1" x14ac:dyDescent="0.15">
      <c r="A74" s="31"/>
      <c r="C74" s="64" t="s">
        <v>62</v>
      </c>
      <c r="D74" s="64"/>
      <c r="E74" s="64"/>
      <c r="F74" s="64"/>
      <c r="G74" s="64"/>
      <c r="H74" s="64"/>
      <c r="I74" s="64"/>
      <c r="J74" s="823">
        <f>'第二面 '!J74</f>
        <v>0</v>
      </c>
      <c r="K74" s="823"/>
      <c r="L74" s="823"/>
      <c r="M74" s="823"/>
      <c r="N74" s="823"/>
      <c r="O74" s="823"/>
      <c r="P74" s="823"/>
      <c r="Q74" s="823"/>
      <c r="R74" s="823"/>
      <c r="S74" s="823"/>
      <c r="T74" s="823"/>
      <c r="U74" s="823"/>
      <c r="V74" s="823"/>
      <c r="W74" s="823"/>
      <c r="X74" s="823"/>
      <c r="Y74" s="823"/>
      <c r="Z74" s="823"/>
      <c r="AA74" s="823"/>
      <c r="AB74" s="823"/>
      <c r="AC74" s="823"/>
      <c r="AE74" s="4"/>
      <c r="AG74" s="60" t="s">
        <v>279</v>
      </c>
      <c r="AH74" s="64"/>
      <c r="AI74" s="64"/>
      <c r="AJ74" s="64"/>
      <c r="AK74" s="64"/>
    </row>
    <row r="75" spans="1:37" s="5" customFormat="1" ht="14.1" customHeight="1" x14ac:dyDescent="0.15">
      <c r="A75" s="31"/>
      <c r="B75" s="184"/>
      <c r="C75" s="69" t="s">
        <v>63</v>
      </c>
      <c r="D75" s="69"/>
      <c r="E75" s="69"/>
      <c r="F75" s="69"/>
      <c r="G75" s="69"/>
      <c r="H75" s="69"/>
      <c r="I75" s="69"/>
      <c r="J75" s="852">
        <f>'第二面 '!J75</f>
        <v>0</v>
      </c>
      <c r="K75" s="852"/>
      <c r="L75" s="852"/>
      <c r="M75" s="852"/>
      <c r="N75" s="852"/>
      <c r="O75" s="852"/>
      <c r="P75" s="852"/>
      <c r="Q75" s="852"/>
      <c r="R75" s="852"/>
      <c r="S75" s="852"/>
      <c r="T75" s="852"/>
      <c r="U75" s="852"/>
      <c r="V75" s="852"/>
      <c r="W75" s="852"/>
      <c r="X75" s="852"/>
      <c r="Y75" s="852"/>
      <c r="Z75" s="852"/>
      <c r="AA75" s="852"/>
      <c r="AB75" s="852"/>
      <c r="AC75" s="852"/>
      <c r="AD75" s="184"/>
      <c r="AE75" s="4"/>
      <c r="AG75" s="64"/>
      <c r="AH75" s="64"/>
      <c r="AI75" s="64"/>
      <c r="AJ75" s="64"/>
      <c r="AK75" s="64"/>
    </row>
    <row r="76" spans="1:37" s="5" customFormat="1" ht="12" customHeight="1" x14ac:dyDescent="0.15">
      <c r="A76" s="31"/>
      <c r="C76" s="64" t="s">
        <v>164</v>
      </c>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E76" s="4"/>
      <c r="AG76" s="69"/>
      <c r="AH76" s="69"/>
      <c r="AI76" s="69"/>
      <c r="AJ76" s="69"/>
      <c r="AK76" s="64"/>
    </row>
    <row r="77" spans="1:37" s="5" customFormat="1" ht="14.1" customHeight="1" x14ac:dyDescent="0.15">
      <c r="A77" s="31"/>
      <c r="C77" s="64" t="s">
        <v>49</v>
      </c>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E77" s="4"/>
    </row>
    <row r="78" spans="1:37" s="5" customFormat="1" ht="14.1" customHeight="1" x14ac:dyDescent="0.15">
      <c r="A78" s="31"/>
      <c r="C78" s="67"/>
      <c r="D78" s="64"/>
      <c r="E78" s="64"/>
      <c r="F78" s="64" t="s">
        <v>50</v>
      </c>
      <c r="G78" s="746">
        <f>'第二面 '!G78</f>
        <v>0</v>
      </c>
      <c r="H78" s="746"/>
      <c r="I78" s="64" t="s">
        <v>16</v>
      </c>
      <c r="J78" s="746" t="s">
        <v>51</v>
      </c>
      <c r="K78" s="746"/>
      <c r="L78" s="746"/>
      <c r="M78" s="64" t="str">
        <f>'第二面 '!M78</f>
        <v>（</v>
      </c>
      <c r="N78" s="742">
        <f>'第二面 '!N78</f>
        <v>0</v>
      </c>
      <c r="O78" s="742"/>
      <c r="P78" s="742"/>
      <c r="Q78" s="849" t="str">
        <f>'第二面 '!Q78</f>
        <v>）</v>
      </c>
      <c r="R78" s="849"/>
      <c r="S78" s="849"/>
      <c r="T78" s="849"/>
      <c r="U78" s="742" t="str">
        <f>'第二面 '!U78</f>
        <v>登録　第</v>
      </c>
      <c r="V78" s="742"/>
      <c r="W78" s="742"/>
      <c r="X78" s="824">
        <f>'第二面 '!X78</f>
        <v>0</v>
      </c>
      <c r="Y78" s="824"/>
      <c r="Z78" s="824"/>
      <c r="AA78" s="824"/>
      <c r="AB78" s="824"/>
      <c r="AC78" s="64" t="s">
        <v>53</v>
      </c>
      <c r="AE78" s="4"/>
    </row>
    <row r="79" spans="1:37" s="5" customFormat="1" ht="14.1" customHeight="1" x14ac:dyDescent="0.15">
      <c r="A79" s="31"/>
      <c r="C79" s="64" t="s">
        <v>54</v>
      </c>
      <c r="D79" s="64"/>
      <c r="E79" s="64"/>
      <c r="F79" s="64"/>
      <c r="G79" s="64" t="s">
        <v>156</v>
      </c>
      <c r="H79" s="64"/>
      <c r="I79" s="64"/>
      <c r="J79" s="64"/>
      <c r="K79" s="64"/>
      <c r="L79" s="64"/>
      <c r="M79" s="64"/>
      <c r="N79" s="64"/>
      <c r="O79" s="64"/>
      <c r="P79" s="64"/>
      <c r="Q79" s="64"/>
      <c r="R79" s="64"/>
      <c r="S79" s="64"/>
      <c r="T79" s="64"/>
      <c r="U79" s="64"/>
      <c r="V79" s="742" t="s">
        <v>55</v>
      </c>
      <c r="W79" s="742"/>
      <c r="X79" s="824">
        <f>'第二面 '!X79</f>
        <v>0</v>
      </c>
      <c r="Y79" s="824"/>
      <c r="Z79" s="824"/>
      <c r="AA79" s="824"/>
      <c r="AB79" s="824"/>
      <c r="AC79" s="64" t="s">
        <v>53</v>
      </c>
      <c r="AE79" s="4"/>
    </row>
    <row r="80" spans="1:37" s="5" customFormat="1" ht="14.1" customHeight="1" x14ac:dyDescent="0.15">
      <c r="A80" s="31"/>
      <c r="C80" s="752" t="s">
        <v>56</v>
      </c>
      <c r="D80" s="752"/>
      <c r="E80" s="752"/>
      <c r="F80" s="752"/>
      <c r="G80" s="752"/>
      <c r="H80" s="752"/>
      <c r="I80" s="752"/>
      <c r="J80" s="823" t="str">
        <f>'第二面 '!J80</f>
        <v/>
      </c>
      <c r="K80" s="823"/>
      <c r="L80" s="823"/>
      <c r="M80" s="823"/>
      <c r="N80" s="823"/>
      <c r="O80" s="823"/>
      <c r="P80" s="823"/>
      <c r="Q80" s="823"/>
      <c r="R80" s="823"/>
      <c r="S80" s="823"/>
      <c r="T80" s="823"/>
      <c r="U80" s="823"/>
      <c r="V80" s="823"/>
      <c r="W80" s="823"/>
      <c r="X80" s="823"/>
      <c r="Y80" s="823"/>
      <c r="Z80" s="823"/>
      <c r="AA80" s="823"/>
      <c r="AB80" s="823"/>
      <c r="AC80" s="823"/>
      <c r="AE80" s="4"/>
    </row>
    <row r="81" spans="1:36" s="5" customFormat="1" ht="14.1" customHeight="1" x14ac:dyDescent="0.15">
      <c r="A81" s="31"/>
      <c r="C81" s="64" t="s">
        <v>57</v>
      </c>
      <c r="D81" s="64"/>
      <c r="E81" s="64"/>
      <c r="F81" s="64"/>
      <c r="G81" s="64"/>
      <c r="H81" s="64"/>
      <c r="I81" s="64"/>
      <c r="J81" s="823">
        <f>'第二面 '!J81</f>
        <v>0</v>
      </c>
      <c r="K81" s="823"/>
      <c r="L81" s="823"/>
      <c r="M81" s="823"/>
      <c r="N81" s="823"/>
      <c r="O81" s="823"/>
      <c r="P81" s="823"/>
      <c r="Q81" s="823"/>
      <c r="R81" s="823"/>
      <c r="S81" s="823"/>
      <c r="T81" s="823"/>
      <c r="U81" s="823"/>
      <c r="V81" s="823"/>
      <c r="W81" s="823"/>
      <c r="X81" s="823"/>
      <c r="Y81" s="823"/>
      <c r="Z81" s="823"/>
      <c r="AA81" s="823"/>
      <c r="AB81" s="823"/>
      <c r="AC81" s="823"/>
      <c r="AE81" s="4"/>
    </row>
    <row r="82" spans="1:36" s="5" customFormat="1" ht="14.1" customHeight="1" x14ac:dyDescent="0.15">
      <c r="A82" s="31"/>
      <c r="C82" s="752" t="s">
        <v>58</v>
      </c>
      <c r="D82" s="752"/>
      <c r="E82" s="752"/>
      <c r="F82" s="752"/>
      <c r="G82" s="752"/>
      <c r="H82" s="64"/>
      <c r="I82" s="64"/>
      <c r="J82" s="823">
        <f>'第二面 '!J82</f>
        <v>0</v>
      </c>
      <c r="K82" s="823"/>
      <c r="L82" s="823"/>
      <c r="M82" s="823"/>
      <c r="N82" s="823"/>
      <c r="O82" s="823"/>
      <c r="P82" s="823"/>
      <c r="Q82" s="823"/>
      <c r="R82" s="823"/>
      <c r="S82" s="823"/>
      <c r="T82" s="823"/>
      <c r="U82" s="823"/>
      <c r="V82" s="823"/>
      <c r="W82" s="823"/>
      <c r="X82" s="823"/>
      <c r="Y82" s="823"/>
      <c r="Z82" s="823"/>
      <c r="AA82" s="823"/>
      <c r="AB82" s="823"/>
      <c r="AC82" s="823"/>
      <c r="AE82" s="4"/>
    </row>
    <row r="83" spans="1:36" s="5" customFormat="1" ht="14.1" customHeight="1" x14ac:dyDescent="0.15">
      <c r="A83" s="31"/>
      <c r="C83" s="67"/>
      <c r="D83" s="64"/>
      <c r="E83" s="64"/>
      <c r="F83" s="64" t="s">
        <v>50</v>
      </c>
      <c r="G83" s="746">
        <f>'第二面 '!G83</f>
        <v>0</v>
      </c>
      <c r="H83" s="746"/>
      <c r="I83" s="64" t="s">
        <v>16</v>
      </c>
      <c r="J83" s="743" t="s">
        <v>59</v>
      </c>
      <c r="K83" s="743"/>
      <c r="L83" s="743"/>
      <c r="M83" s="743"/>
      <c r="N83" s="743"/>
      <c r="O83" s="64" t="s">
        <v>50</v>
      </c>
      <c r="P83" s="746">
        <f>'第二面 '!P83</f>
        <v>0</v>
      </c>
      <c r="Q83" s="746"/>
      <c r="R83" s="746"/>
      <c r="S83" s="67" t="s">
        <v>16</v>
      </c>
      <c r="T83" s="746" t="s">
        <v>287</v>
      </c>
      <c r="U83" s="746"/>
      <c r="V83" s="746"/>
      <c r="W83" s="746"/>
      <c r="X83" s="824">
        <f>'第二面 '!X83</f>
        <v>0</v>
      </c>
      <c r="Y83" s="824"/>
      <c r="Z83" s="824"/>
      <c r="AA83" s="824"/>
      <c r="AB83" s="824"/>
      <c r="AC83" s="64" t="s">
        <v>53</v>
      </c>
      <c r="AE83" s="4"/>
    </row>
    <row r="84" spans="1:36" s="5" customFormat="1" ht="14.1" customHeight="1" x14ac:dyDescent="0.15">
      <c r="A84" s="31"/>
      <c r="C84" s="64" t="s">
        <v>61</v>
      </c>
      <c r="D84" s="64"/>
      <c r="E84" s="64"/>
      <c r="F84" s="64"/>
      <c r="G84" s="64"/>
      <c r="H84" s="68"/>
      <c r="I84" s="68"/>
      <c r="J84" s="68" t="str">
        <f>'第二面 '!J84</f>
        <v>〒</v>
      </c>
      <c r="K84" s="842">
        <f>'第二面 '!K84</f>
        <v>0</v>
      </c>
      <c r="L84" s="842"/>
      <c r="M84" s="842"/>
      <c r="N84" s="842"/>
      <c r="O84" s="842"/>
      <c r="P84" s="842"/>
      <c r="Q84" s="842"/>
      <c r="R84" s="842"/>
      <c r="S84" s="842"/>
      <c r="T84" s="842"/>
      <c r="U84" s="842"/>
      <c r="V84" s="842"/>
      <c r="W84" s="842"/>
      <c r="X84" s="842"/>
      <c r="Y84" s="842"/>
      <c r="Z84" s="842"/>
      <c r="AA84" s="842"/>
      <c r="AB84" s="842"/>
      <c r="AC84" s="842"/>
      <c r="AE84" s="4"/>
    </row>
    <row r="85" spans="1:36" s="5" customFormat="1" ht="14.1" customHeight="1" x14ac:dyDescent="0.15">
      <c r="A85" s="31"/>
      <c r="C85" s="752" t="s">
        <v>62</v>
      </c>
      <c r="D85" s="752"/>
      <c r="E85" s="752"/>
      <c r="F85" s="752"/>
      <c r="G85" s="752"/>
      <c r="H85" s="64"/>
      <c r="I85" s="64"/>
      <c r="J85" s="823">
        <f>'第二面 '!J85</f>
        <v>0</v>
      </c>
      <c r="K85" s="823"/>
      <c r="L85" s="823"/>
      <c r="M85" s="823"/>
      <c r="N85" s="823"/>
      <c r="O85" s="823"/>
      <c r="P85" s="823"/>
      <c r="Q85" s="823"/>
      <c r="R85" s="823"/>
      <c r="S85" s="823"/>
      <c r="T85" s="823"/>
      <c r="U85" s="823"/>
      <c r="V85" s="823"/>
      <c r="W85" s="823"/>
      <c r="X85" s="823"/>
      <c r="Y85" s="823"/>
      <c r="Z85" s="823"/>
      <c r="AA85" s="823"/>
      <c r="AB85" s="823"/>
      <c r="AC85" s="823"/>
      <c r="AE85" s="4"/>
      <c r="AG85" s="60" t="s">
        <v>279</v>
      </c>
      <c r="AH85" s="64"/>
      <c r="AI85" s="64"/>
      <c r="AJ85" s="64"/>
    </row>
    <row r="86" spans="1:36" s="5" customFormat="1" ht="14.25" customHeight="1" x14ac:dyDescent="0.15">
      <c r="A86" s="31"/>
      <c r="B86" s="11"/>
      <c r="C86" s="71" t="s">
        <v>63</v>
      </c>
      <c r="D86" s="71"/>
      <c r="E86" s="71"/>
      <c r="F86" s="71"/>
      <c r="G86" s="71"/>
      <c r="H86" s="71"/>
      <c r="I86" s="71"/>
      <c r="J86" s="841">
        <f>'第二面 '!J86</f>
        <v>0</v>
      </c>
      <c r="K86" s="841"/>
      <c r="L86" s="841"/>
      <c r="M86" s="841"/>
      <c r="N86" s="841"/>
      <c r="O86" s="841"/>
      <c r="P86" s="841"/>
      <c r="Q86" s="841"/>
      <c r="R86" s="841"/>
      <c r="S86" s="841"/>
      <c r="T86" s="841"/>
      <c r="U86" s="841"/>
      <c r="V86" s="841"/>
      <c r="W86" s="841"/>
      <c r="X86" s="841"/>
      <c r="Y86" s="841"/>
      <c r="Z86" s="841"/>
      <c r="AA86" s="841"/>
      <c r="AB86" s="841"/>
      <c r="AC86" s="841"/>
      <c r="AD86" s="11"/>
      <c r="AE86" s="4"/>
      <c r="AG86" s="64"/>
      <c r="AH86" s="64"/>
      <c r="AI86" s="64"/>
      <c r="AJ86" s="64"/>
    </row>
    <row r="87" spans="1:36" s="37" customFormat="1" ht="14.25" customHeight="1" x14ac:dyDescent="0.15">
      <c r="A87" s="36"/>
      <c r="B87" s="701" t="s">
        <v>820</v>
      </c>
      <c r="C87" s="701"/>
      <c r="D87" s="701"/>
      <c r="E87" s="701"/>
      <c r="F87" s="701"/>
      <c r="G87" s="701"/>
      <c r="H87" s="701"/>
      <c r="AE87" s="39"/>
    </row>
    <row r="88" spans="1:36" s="5" customFormat="1" ht="14.25" customHeight="1" x14ac:dyDescent="0.15">
      <c r="A88" s="31"/>
      <c r="C88" s="840" t="s">
        <v>84</v>
      </c>
      <c r="D88" s="840"/>
      <c r="E88" s="840"/>
      <c r="F88" s="840"/>
      <c r="G88" s="840"/>
      <c r="H88" s="840"/>
      <c r="I88" s="840"/>
      <c r="J88" s="840"/>
      <c r="K88" s="840"/>
      <c r="L88" s="840"/>
      <c r="M88" s="35" t="str">
        <f>'第二面 '!M88</f>
        <v>□</v>
      </c>
      <c r="N88" s="664" t="s">
        <v>232</v>
      </c>
      <c r="O88" s="664"/>
      <c r="P88" s="664"/>
      <c r="Q88" s="664"/>
      <c r="R88" s="664"/>
      <c r="S88" s="665"/>
      <c r="T88" s="665"/>
      <c r="U88" s="241">
        <f>'第二面 '!U88</f>
        <v>0</v>
      </c>
      <c r="V88" s="603" t="s">
        <v>85</v>
      </c>
      <c r="W88" s="603"/>
      <c r="AA88" s="35"/>
      <c r="AE88" s="4"/>
    </row>
    <row r="89" spans="1:36" s="5" customFormat="1" ht="14.25" customHeight="1" x14ac:dyDescent="0.15">
      <c r="A89" s="31"/>
      <c r="C89" s="586"/>
      <c r="D89" s="586"/>
      <c r="E89" s="586"/>
      <c r="F89" s="586"/>
      <c r="G89" s="586"/>
      <c r="H89" s="586"/>
      <c r="I89" s="586"/>
      <c r="J89" s="586"/>
      <c r="K89" s="586"/>
      <c r="L89" s="586"/>
      <c r="M89" s="35" t="str">
        <f>'第二面 '!M89</f>
        <v>□</v>
      </c>
      <c r="N89" s="664" t="s">
        <v>233</v>
      </c>
      <c r="O89" s="664"/>
      <c r="P89" s="664"/>
      <c r="Q89" s="664"/>
      <c r="R89" s="664"/>
      <c r="S89" s="665"/>
      <c r="T89" s="665"/>
      <c r="U89" s="241">
        <f>'第二面 '!U89</f>
        <v>0</v>
      </c>
      <c r="V89" s="603" t="s">
        <v>85</v>
      </c>
      <c r="W89" s="603"/>
      <c r="X89" s="35" t="str">
        <f>'第二面 '!W89</f>
        <v>□</v>
      </c>
      <c r="Y89" s="5" t="s">
        <v>86</v>
      </c>
      <c r="AA89" s="35"/>
      <c r="AE89" s="4"/>
    </row>
    <row r="90" spans="1:36" s="5" customFormat="1" ht="14.25" customHeight="1" x14ac:dyDescent="0.15">
      <c r="A90" s="31"/>
      <c r="M90" s="35" t="str">
        <f>'第二面 '!M90</f>
        <v>□</v>
      </c>
      <c r="N90" s="5" t="s">
        <v>250</v>
      </c>
      <c r="Q90" s="839">
        <f>'第二面 '!Q90</f>
        <v>0</v>
      </c>
      <c r="R90" s="839"/>
      <c r="S90" s="839"/>
      <c r="T90" s="839"/>
      <c r="U90" s="839"/>
      <c r="V90" s="839"/>
      <c r="W90" s="839"/>
      <c r="X90" s="839"/>
      <c r="Y90" s="5" t="s">
        <v>251</v>
      </c>
      <c r="AB90" s="35"/>
      <c r="AC90" s="35"/>
      <c r="AD90" s="35"/>
      <c r="AE90" s="4"/>
    </row>
    <row r="91" spans="1:36" s="5" customFormat="1" ht="14.25" customHeight="1" x14ac:dyDescent="0.15">
      <c r="A91" s="31"/>
      <c r="C91" s="840" t="s">
        <v>87</v>
      </c>
      <c r="D91" s="840"/>
      <c r="E91" s="840"/>
      <c r="F91" s="840"/>
      <c r="G91" s="840"/>
      <c r="H91" s="840"/>
      <c r="I91" s="840"/>
      <c r="J91" s="840"/>
      <c r="K91" s="840"/>
      <c r="L91" s="840"/>
      <c r="M91" s="840"/>
      <c r="N91" s="6" t="str">
        <f>'第二面 '!O91</f>
        <v>□</v>
      </c>
      <c r="O91" s="5" t="s">
        <v>88</v>
      </c>
      <c r="R91" s="240">
        <f>'第二面 '!S91</f>
        <v>0</v>
      </c>
      <c r="S91" s="664" t="s">
        <v>89</v>
      </c>
      <c r="T91" s="664"/>
      <c r="V91" s="35" t="str">
        <f>'第二面 '!V91</f>
        <v>□</v>
      </c>
      <c r="W91" s="5" t="s">
        <v>162</v>
      </c>
      <c r="Z91" s="240">
        <f>'第二面 '!Z91</f>
        <v>0</v>
      </c>
      <c r="AA91" s="664" t="s">
        <v>89</v>
      </c>
      <c r="AB91" s="664"/>
      <c r="AE91" s="4"/>
    </row>
    <row r="92" spans="1:36" s="5" customFormat="1" ht="14.25" customHeight="1" x14ac:dyDescent="0.15">
      <c r="A92" s="31"/>
      <c r="L92" s="35"/>
      <c r="N92" s="5" t="str">
        <f>'第二面 '!O92</f>
        <v>□</v>
      </c>
      <c r="O92" s="5" t="s">
        <v>165</v>
      </c>
      <c r="R92" s="240">
        <f>'第二面 '!S92</f>
        <v>0</v>
      </c>
      <c r="S92" s="664" t="s">
        <v>89</v>
      </c>
      <c r="T92" s="664"/>
      <c r="V92" s="35" t="str">
        <f>'第二面 '!V92</f>
        <v>□</v>
      </c>
      <c r="W92" s="5" t="s">
        <v>71</v>
      </c>
      <c r="AE92" s="4"/>
    </row>
    <row r="93" spans="1:36" s="5" customFormat="1" ht="14.25" customHeight="1" x14ac:dyDescent="0.15">
      <c r="A93" s="31"/>
      <c r="C93" s="586" t="s">
        <v>90</v>
      </c>
      <c r="D93" s="586"/>
      <c r="E93" s="586"/>
      <c r="F93" s="586"/>
      <c r="G93" s="586"/>
      <c r="H93" s="586"/>
      <c r="I93" s="586"/>
      <c r="J93" s="586"/>
      <c r="K93" s="586"/>
      <c r="L93" s="586"/>
      <c r="M93" s="586"/>
      <c r="N93" s="586"/>
      <c r="O93" s="586"/>
      <c r="P93" s="586"/>
      <c r="Q93" s="586"/>
      <c r="R93" s="586"/>
      <c r="S93" s="586"/>
      <c r="T93" s="586"/>
      <c r="U93" s="586"/>
      <c r="V93" s="586"/>
      <c r="W93" s="586"/>
      <c r="X93" s="586"/>
      <c r="Y93" s="586"/>
      <c r="Z93" s="586"/>
      <c r="AA93" s="586"/>
      <c r="AB93" s="586"/>
      <c r="AC93" s="586"/>
      <c r="AD93" s="586"/>
      <c r="AE93" s="4"/>
    </row>
    <row r="94" spans="1:36" s="5" customFormat="1" ht="14.25" customHeight="1" x14ac:dyDescent="0.15">
      <c r="A94" s="31"/>
      <c r="N94" s="35" t="str">
        <f>'第二面 '!O94</f>
        <v>□</v>
      </c>
      <c r="O94" s="5" t="s">
        <v>88</v>
      </c>
      <c r="R94" s="240">
        <f>'第二面 '!S94</f>
        <v>0</v>
      </c>
      <c r="S94" s="664" t="s">
        <v>89</v>
      </c>
      <c r="T94" s="664"/>
      <c r="V94" s="35" t="str">
        <f>'第二面 '!V94</f>
        <v>□</v>
      </c>
      <c r="W94" s="5" t="s">
        <v>162</v>
      </c>
      <c r="Z94" s="240">
        <f>'第二面 '!Z94</f>
        <v>0</v>
      </c>
      <c r="AA94" s="664" t="s">
        <v>89</v>
      </c>
      <c r="AB94" s="664"/>
      <c r="AE94" s="4"/>
    </row>
    <row r="95" spans="1:36" s="5" customFormat="1" ht="14.25" customHeight="1" x14ac:dyDescent="0.15">
      <c r="A95" s="31"/>
      <c r="L95" s="35"/>
      <c r="N95" s="35" t="str">
        <f>'第二面 '!O95</f>
        <v>□</v>
      </c>
      <c r="O95" s="5" t="s">
        <v>165</v>
      </c>
      <c r="R95" s="240">
        <f>'第二面 '!S95</f>
        <v>0</v>
      </c>
      <c r="S95" s="664" t="s">
        <v>89</v>
      </c>
      <c r="T95" s="664"/>
      <c r="V95" s="35" t="str">
        <f>'第二面 '!V92</f>
        <v>□</v>
      </c>
      <c r="W95" s="5" t="s">
        <v>71</v>
      </c>
      <c r="AE95" s="4"/>
    </row>
    <row r="96" spans="1:36" s="5" customFormat="1" ht="14.25" customHeight="1" x14ac:dyDescent="0.15">
      <c r="A96" s="31"/>
      <c r="C96" s="586" t="s">
        <v>91</v>
      </c>
      <c r="D96" s="586"/>
      <c r="E96" s="586"/>
      <c r="F96" s="586"/>
      <c r="G96" s="586"/>
      <c r="H96" s="586"/>
      <c r="I96" s="586"/>
      <c r="J96" s="586"/>
      <c r="K96" s="586"/>
      <c r="L96" s="586"/>
      <c r="M96" s="586"/>
      <c r="N96" s="586"/>
      <c r="O96" s="586"/>
      <c r="P96" s="586"/>
      <c r="Q96" s="586"/>
      <c r="R96" s="586"/>
      <c r="S96" s="586"/>
      <c r="T96" s="586"/>
      <c r="AE96" s="4"/>
    </row>
    <row r="97" spans="1:37" s="5" customFormat="1" ht="14.25" customHeight="1" x14ac:dyDescent="0.15">
      <c r="A97" s="31"/>
      <c r="N97" s="35" t="str">
        <f>'第二面 '!O97</f>
        <v>□</v>
      </c>
      <c r="O97" s="5" t="s">
        <v>88</v>
      </c>
      <c r="R97" s="240">
        <f>'第二面 '!S97</f>
        <v>0</v>
      </c>
      <c r="S97" s="664" t="s">
        <v>89</v>
      </c>
      <c r="T97" s="664"/>
      <c r="V97" s="35" t="str">
        <f>'第二面 '!V97</f>
        <v>□</v>
      </c>
      <c r="W97" s="5" t="s">
        <v>162</v>
      </c>
      <c r="Z97" s="240">
        <f>'第二面 '!Z97</f>
        <v>0</v>
      </c>
      <c r="AA97" s="664" t="s">
        <v>89</v>
      </c>
      <c r="AB97" s="664"/>
      <c r="AE97" s="4"/>
    </row>
    <row r="98" spans="1:37" s="5" customFormat="1" ht="14.25" customHeight="1" x14ac:dyDescent="0.15">
      <c r="A98" s="31"/>
      <c r="N98" s="35" t="str">
        <f>'第二面 '!O98</f>
        <v>□</v>
      </c>
      <c r="O98" s="5" t="s">
        <v>165</v>
      </c>
      <c r="R98" s="240">
        <f>'第二面 '!S98</f>
        <v>0</v>
      </c>
      <c r="S98" s="664" t="s">
        <v>89</v>
      </c>
      <c r="T98" s="664"/>
      <c r="V98" s="35" t="str">
        <f>'第二面 '!V98</f>
        <v>□</v>
      </c>
      <c r="W98" s="5" t="s">
        <v>71</v>
      </c>
      <c r="AE98" s="4"/>
    </row>
    <row r="99" spans="1:37" s="37" customFormat="1" ht="14.25" customHeight="1" x14ac:dyDescent="0.15">
      <c r="A99" s="36"/>
      <c r="C99" s="664" t="s">
        <v>92</v>
      </c>
      <c r="D99" s="664"/>
      <c r="E99" s="664"/>
      <c r="F99" s="664"/>
      <c r="G99" s="664"/>
      <c r="H99" s="5"/>
      <c r="I99" s="5"/>
      <c r="J99" s="5"/>
      <c r="M99" s="5"/>
      <c r="N99" s="35" t="str">
        <f>'第二面 '!O99</f>
        <v>□</v>
      </c>
      <c r="O99" s="5" t="s">
        <v>88</v>
      </c>
      <c r="P99" s="5"/>
      <c r="Q99" s="5"/>
      <c r="R99" s="240">
        <f>'第二面 '!S99</f>
        <v>0</v>
      </c>
      <c r="S99" s="664" t="s">
        <v>89</v>
      </c>
      <c r="T99" s="664"/>
      <c r="U99" s="5"/>
      <c r="V99" s="35" t="str">
        <f>'第二面 '!V99</f>
        <v>□</v>
      </c>
      <c r="W99" s="5" t="s">
        <v>162</v>
      </c>
      <c r="X99" s="5"/>
      <c r="Y99" s="5"/>
      <c r="Z99" s="240">
        <f>'第二面 '!Z99</f>
        <v>0</v>
      </c>
      <c r="AA99" s="664" t="s">
        <v>89</v>
      </c>
      <c r="AB99" s="664"/>
      <c r="AC99" s="37" t="str">
        <f>'第二面 '!AC99</f>
        <v>□</v>
      </c>
      <c r="AD99" s="5" t="s">
        <v>166</v>
      </c>
      <c r="AE99" s="39"/>
      <c r="AG99" s="60" t="s">
        <v>279</v>
      </c>
      <c r="AH99" s="64"/>
      <c r="AI99" s="64"/>
      <c r="AJ99" s="64"/>
    </row>
    <row r="100" spans="1:37" s="5" customFormat="1" ht="15" customHeight="1" x14ac:dyDescent="0.15">
      <c r="A100" s="31"/>
      <c r="B100" s="11"/>
      <c r="C100" s="753" t="s">
        <v>93</v>
      </c>
      <c r="D100" s="753"/>
      <c r="E100" s="753"/>
      <c r="F100" s="753"/>
      <c r="G100" s="753"/>
      <c r="H100" s="169" t="str">
        <f>'第二面 '!H100</f>
        <v>□</v>
      </c>
      <c r="I100" s="691" t="s">
        <v>94</v>
      </c>
      <c r="J100" s="691"/>
      <c r="K100" s="169" t="str">
        <f>'第二面 '!L100</f>
        <v>□</v>
      </c>
      <c r="L100" s="753" t="s">
        <v>95</v>
      </c>
      <c r="M100" s="753"/>
      <c r="N100" s="753"/>
      <c r="O100" s="753"/>
      <c r="P100" s="753"/>
      <c r="Q100" s="169" t="str">
        <f>'第二面 '!R100</f>
        <v>□</v>
      </c>
      <c r="R100" s="691" t="s">
        <v>96</v>
      </c>
      <c r="S100" s="691"/>
      <c r="T100" s="691"/>
      <c r="U100" s="691"/>
      <c r="V100" s="169" t="str">
        <f>'第二面 '!W100</f>
        <v>□</v>
      </c>
      <c r="W100" s="11" t="s">
        <v>78</v>
      </c>
      <c r="X100" s="11"/>
      <c r="Y100" s="11"/>
      <c r="Z100" s="851">
        <f>'第二面 '!AA100</f>
        <v>0</v>
      </c>
      <c r="AA100" s="851"/>
      <c r="AB100" s="851"/>
      <c r="AC100" s="851"/>
      <c r="AD100" s="11" t="s">
        <v>16</v>
      </c>
      <c r="AE100" s="4"/>
      <c r="AG100" s="64"/>
      <c r="AH100" s="64"/>
      <c r="AI100" s="64"/>
      <c r="AJ100" s="64"/>
    </row>
    <row r="101" spans="1:37" s="5" customFormat="1" ht="15" customHeight="1" x14ac:dyDescent="0.15">
      <c r="A101" s="31"/>
      <c r="B101" s="701" t="s">
        <v>821</v>
      </c>
      <c r="C101" s="701"/>
      <c r="D101" s="701"/>
      <c r="E101" s="701"/>
      <c r="F101" s="701"/>
      <c r="G101" s="701"/>
      <c r="H101" s="701"/>
      <c r="I101" s="701"/>
      <c r="J101" s="701"/>
      <c r="K101" s="701"/>
      <c r="AE101" s="4"/>
    </row>
    <row r="102" spans="1:37" s="5" customFormat="1" ht="12" customHeight="1" x14ac:dyDescent="0.15">
      <c r="A102" s="31"/>
      <c r="C102" s="5" t="s">
        <v>163</v>
      </c>
      <c r="AE102" s="4"/>
    </row>
    <row r="103" spans="1:37" s="5" customFormat="1" ht="14.1" customHeight="1" x14ac:dyDescent="0.15">
      <c r="A103" s="31"/>
      <c r="C103" s="64" t="s">
        <v>49</v>
      </c>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E103" s="4"/>
    </row>
    <row r="104" spans="1:37" s="5" customFormat="1" ht="14.1" customHeight="1" x14ac:dyDescent="0.15">
      <c r="A104" s="31"/>
      <c r="C104" s="67"/>
      <c r="D104" s="64"/>
      <c r="E104" s="64"/>
      <c r="F104" s="64" t="s">
        <v>50</v>
      </c>
      <c r="G104" s="746">
        <f>'第二面 '!G112</f>
        <v>0</v>
      </c>
      <c r="H104" s="746"/>
      <c r="I104" s="64" t="s">
        <v>16</v>
      </c>
      <c r="J104" s="746" t="s">
        <v>51</v>
      </c>
      <c r="K104" s="746"/>
      <c r="L104" s="746"/>
      <c r="M104" s="64" t="str">
        <f>'第二面 '!M112</f>
        <v>（</v>
      </c>
      <c r="N104" s="742">
        <f>'第二面 '!N112</f>
        <v>0</v>
      </c>
      <c r="O104" s="742"/>
      <c r="P104" s="742"/>
      <c r="Q104" s="849" t="str">
        <f>'第二面 '!Q112</f>
        <v>）</v>
      </c>
      <c r="R104" s="849"/>
      <c r="S104" s="849"/>
      <c r="T104" s="849"/>
      <c r="U104" s="746" t="str">
        <f>'第二面 '!U112</f>
        <v>登録第</v>
      </c>
      <c r="V104" s="746"/>
      <c r="W104" s="746"/>
      <c r="X104" s="824">
        <f>'第二面 '!X112</f>
        <v>0</v>
      </c>
      <c r="Y104" s="824"/>
      <c r="Z104" s="824"/>
      <c r="AA104" s="824"/>
      <c r="AB104" s="824"/>
      <c r="AC104" s="64" t="s">
        <v>53</v>
      </c>
      <c r="AE104" s="4"/>
    </row>
    <row r="105" spans="1:37" s="5" customFormat="1" ht="14.1" customHeight="1" x14ac:dyDescent="0.15">
      <c r="A105" s="31"/>
      <c r="C105" s="64" t="s">
        <v>54</v>
      </c>
      <c r="D105" s="64"/>
      <c r="E105" s="64"/>
      <c r="F105" s="64"/>
      <c r="G105" s="64" t="s">
        <v>156</v>
      </c>
      <c r="H105" s="64"/>
      <c r="I105" s="64"/>
      <c r="J105" s="62"/>
      <c r="K105" s="62"/>
      <c r="L105" s="62"/>
      <c r="M105" s="62"/>
      <c r="N105" s="62"/>
      <c r="O105" s="62"/>
      <c r="P105" s="62"/>
      <c r="Q105" s="62"/>
      <c r="R105" s="62"/>
      <c r="S105" s="62"/>
      <c r="T105" s="62"/>
      <c r="U105" s="62"/>
      <c r="V105" s="850" t="s">
        <v>275</v>
      </c>
      <c r="W105" s="850"/>
      <c r="X105" s="824">
        <f>'第二面 '!X113</f>
        <v>0</v>
      </c>
      <c r="Y105" s="824"/>
      <c r="Z105" s="824"/>
      <c r="AA105" s="824"/>
      <c r="AB105" s="824"/>
      <c r="AC105" s="62" t="s">
        <v>276</v>
      </c>
      <c r="AE105" s="4"/>
    </row>
    <row r="106" spans="1:37" s="5" customFormat="1" ht="14.1" customHeight="1" x14ac:dyDescent="0.15">
      <c r="A106" s="31"/>
      <c r="C106" s="752" t="s">
        <v>56</v>
      </c>
      <c r="D106" s="752"/>
      <c r="E106" s="752"/>
      <c r="F106" s="752"/>
      <c r="G106" s="752"/>
      <c r="H106" s="752"/>
      <c r="I106" s="752"/>
      <c r="J106" s="823" t="str">
        <f>'第二面 '!J114</f>
        <v/>
      </c>
      <c r="K106" s="823"/>
      <c r="L106" s="823"/>
      <c r="M106" s="823"/>
      <c r="N106" s="823"/>
      <c r="O106" s="823"/>
      <c r="P106" s="823"/>
      <c r="Q106" s="823"/>
      <c r="R106" s="823"/>
      <c r="S106" s="823"/>
      <c r="T106" s="823"/>
      <c r="U106" s="823"/>
      <c r="V106" s="823"/>
      <c r="W106" s="823"/>
      <c r="X106" s="823"/>
      <c r="Y106" s="823"/>
      <c r="Z106" s="823"/>
      <c r="AA106" s="823"/>
      <c r="AB106" s="823"/>
      <c r="AC106" s="823"/>
      <c r="AE106" s="4"/>
    </row>
    <row r="107" spans="1:37" s="5" customFormat="1" ht="14.1" customHeight="1" x14ac:dyDescent="0.15">
      <c r="A107" s="31"/>
      <c r="C107" s="64" t="s">
        <v>57</v>
      </c>
      <c r="D107" s="64"/>
      <c r="E107" s="64"/>
      <c r="F107" s="64"/>
      <c r="G107" s="64"/>
      <c r="H107" s="64"/>
      <c r="I107" s="64"/>
      <c r="J107" s="823">
        <f>'第二面 '!J115</f>
        <v>0</v>
      </c>
      <c r="K107" s="823"/>
      <c r="L107" s="823"/>
      <c r="M107" s="823"/>
      <c r="N107" s="823"/>
      <c r="O107" s="823"/>
      <c r="P107" s="823"/>
      <c r="Q107" s="823"/>
      <c r="R107" s="823"/>
      <c r="S107" s="823"/>
      <c r="T107" s="823"/>
      <c r="U107" s="823"/>
      <c r="V107" s="823"/>
      <c r="W107" s="823"/>
      <c r="X107" s="823"/>
      <c r="Y107" s="823"/>
      <c r="Z107" s="823"/>
      <c r="AA107" s="823"/>
      <c r="AB107" s="823"/>
      <c r="AC107" s="823"/>
      <c r="AE107" s="4"/>
    </row>
    <row r="108" spans="1:37" s="5" customFormat="1" ht="14.1" customHeight="1" x14ac:dyDescent="0.15">
      <c r="A108" s="31"/>
      <c r="C108" s="64" t="s">
        <v>58</v>
      </c>
      <c r="D108" s="64"/>
      <c r="E108" s="64"/>
      <c r="F108" s="64"/>
      <c r="G108" s="64"/>
      <c r="H108" s="64"/>
      <c r="I108" s="64"/>
      <c r="J108" s="823">
        <f>'第二面 '!J116</f>
        <v>0</v>
      </c>
      <c r="K108" s="823"/>
      <c r="L108" s="823"/>
      <c r="M108" s="823"/>
      <c r="N108" s="823"/>
      <c r="O108" s="823"/>
      <c r="P108" s="823"/>
      <c r="Q108" s="823"/>
      <c r="R108" s="823"/>
      <c r="S108" s="823"/>
      <c r="T108" s="823"/>
      <c r="U108" s="823"/>
      <c r="V108" s="823"/>
      <c r="W108" s="823"/>
      <c r="X108" s="823"/>
      <c r="Y108" s="823"/>
      <c r="Z108" s="823"/>
      <c r="AA108" s="823"/>
      <c r="AB108" s="823"/>
      <c r="AC108" s="823"/>
      <c r="AE108" s="4"/>
    </row>
    <row r="109" spans="1:37" s="5" customFormat="1" ht="14.1" customHeight="1" x14ac:dyDescent="0.15">
      <c r="A109" s="31"/>
      <c r="C109" s="67"/>
      <c r="D109" s="64"/>
      <c r="E109" s="64"/>
      <c r="F109" s="64" t="s">
        <v>50</v>
      </c>
      <c r="G109" s="746">
        <f>'第二面 '!G117</f>
        <v>0</v>
      </c>
      <c r="H109" s="746"/>
      <c r="I109" s="64" t="s">
        <v>16</v>
      </c>
      <c r="J109" s="743" t="s">
        <v>59</v>
      </c>
      <c r="K109" s="743"/>
      <c r="L109" s="743"/>
      <c r="M109" s="743"/>
      <c r="N109" s="743"/>
      <c r="O109" s="62" t="s">
        <v>277</v>
      </c>
      <c r="P109" s="824">
        <f>'第二面 '!P117</f>
        <v>0</v>
      </c>
      <c r="Q109" s="824"/>
      <c r="R109" s="824"/>
      <c r="S109" s="70" t="s">
        <v>278</v>
      </c>
      <c r="T109" s="746" t="s">
        <v>287</v>
      </c>
      <c r="U109" s="824"/>
      <c r="V109" s="824"/>
      <c r="W109" s="824"/>
      <c r="X109" s="824">
        <f>'第二面 '!X117</f>
        <v>0</v>
      </c>
      <c r="Y109" s="824"/>
      <c r="Z109" s="824"/>
      <c r="AA109" s="824"/>
      <c r="AB109" s="824"/>
      <c r="AC109" s="62" t="s">
        <v>276</v>
      </c>
      <c r="AE109" s="4"/>
    </row>
    <row r="110" spans="1:37" s="5" customFormat="1" ht="14.1" customHeight="1" x14ac:dyDescent="0.15">
      <c r="A110" s="31"/>
      <c r="C110" s="64" t="s">
        <v>61</v>
      </c>
      <c r="D110" s="64"/>
      <c r="E110" s="64"/>
      <c r="F110" s="64"/>
      <c r="G110" s="64"/>
      <c r="H110" s="68"/>
      <c r="I110" s="68"/>
      <c r="J110" s="68" t="s">
        <v>262</v>
      </c>
      <c r="K110" s="842">
        <f>'第二面 '!K118:AC118</f>
        <v>0</v>
      </c>
      <c r="L110" s="842"/>
      <c r="M110" s="842"/>
      <c r="N110" s="842"/>
      <c r="O110" s="842"/>
      <c r="P110" s="842"/>
      <c r="Q110" s="842"/>
      <c r="R110" s="842"/>
      <c r="S110" s="842"/>
      <c r="T110" s="842"/>
      <c r="U110" s="842"/>
      <c r="V110" s="842"/>
      <c r="W110" s="842"/>
      <c r="X110" s="842"/>
      <c r="Y110" s="842"/>
      <c r="Z110" s="842"/>
      <c r="AA110" s="842"/>
      <c r="AB110" s="842"/>
      <c r="AC110" s="842"/>
      <c r="AE110" s="4"/>
      <c r="AG110" s="60" t="s">
        <v>279</v>
      </c>
      <c r="AH110" s="64"/>
      <c r="AI110" s="64"/>
      <c r="AJ110" s="64"/>
      <c r="AK110" s="64"/>
    </row>
    <row r="111" spans="1:37" s="5" customFormat="1" ht="14.1" customHeight="1" x14ac:dyDescent="0.15">
      <c r="A111" s="31"/>
      <c r="C111" s="64" t="s">
        <v>62</v>
      </c>
      <c r="D111" s="64"/>
      <c r="E111" s="64"/>
      <c r="F111" s="64"/>
      <c r="G111" s="64"/>
      <c r="H111" s="64"/>
      <c r="I111" s="64"/>
      <c r="J111" s="823">
        <f>'第二面 '!J119</f>
        <v>0</v>
      </c>
      <c r="K111" s="823"/>
      <c r="L111" s="823"/>
      <c r="M111" s="823"/>
      <c r="N111" s="823"/>
      <c r="O111" s="823"/>
      <c r="P111" s="823"/>
      <c r="Q111" s="823"/>
      <c r="R111" s="823"/>
      <c r="S111" s="823"/>
      <c r="T111" s="823"/>
      <c r="U111" s="823"/>
      <c r="V111" s="823"/>
      <c r="W111" s="823"/>
      <c r="X111" s="823"/>
      <c r="Y111" s="823"/>
      <c r="Z111" s="823"/>
      <c r="AA111" s="823"/>
      <c r="AB111" s="823"/>
      <c r="AC111" s="823"/>
      <c r="AE111" s="4"/>
      <c r="AG111" s="64"/>
      <c r="AH111" s="64"/>
      <c r="AI111" s="64"/>
      <c r="AJ111" s="64"/>
      <c r="AK111" s="64"/>
    </row>
    <row r="112" spans="1:37" s="5" customFormat="1" ht="14.1" customHeight="1" x14ac:dyDescent="0.15">
      <c r="A112" s="31"/>
      <c r="C112" s="64" t="s">
        <v>63</v>
      </c>
      <c r="D112" s="64"/>
      <c r="E112" s="64"/>
      <c r="F112" s="64"/>
      <c r="G112" s="64"/>
      <c r="H112" s="64"/>
      <c r="I112" s="64"/>
      <c r="J112" s="823">
        <f>'第二面 '!J120</f>
        <v>0</v>
      </c>
      <c r="K112" s="823"/>
      <c r="L112" s="823"/>
      <c r="M112" s="823"/>
      <c r="N112" s="823"/>
      <c r="O112" s="823"/>
      <c r="P112" s="823"/>
      <c r="Q112" s="823"/>
      <c r="R112" s="823"/>
      <c r="S112" s="823"/>
      <c r="T112" s="823"/>
      <c r="U112" s="823"/>
      <c r="V112" s="823"/>
      <c r="W112" s="823"/>
      <c r="X112" s="823"/>
      <c r="Y112" s="823"/>
      <c r="Z112" s="823"/>
      <c r="AA112" s="823"/>
      <c r="AB112" s="823"/>
      <c r="AC112" s="823"/>
      <c r="AE112" s="4"/>
      <c r="AG112" s="69"/>
      <c r="AH112" s="69"/>
      <c r="AI112" s="69"/>
      <c r="AJ112" s="69"/>
      <c r="AK112" s="64"/>
    </row>
    <row r="113" spans="1:36" s="5" customFormat="1" ht="12" customHeight="1" x14ac:dyDescent="0.15">
      <c r="A113" s="31"/>
      <c r="B113" s="504"/>
      <c r="C113" s="505" t="s">
        <v>164</v>
      </c>
      <c r="D113" s="505"/>
      <c r="E113" s="505"/>
      <c r="F113" s="505"/>
      <c r="G113" s="505"/>
      <c r="H113" s="505"/>
      <c r="I113" s="505"/>
      <c r="J113" s="505"/>
      <c r="K113" s="505"/>
      <c r="L113" s="505"/>
      <c r="M113" s="505"/>
      <c r="N113" s="505"/>
      <c r="O113" s="505"/>
      <c r="P113" s="505"/>
      <c r="Q113" s="505"/>
      <c r="R113" s="505"/>
      <c r="S113" s="505"/>
      <c r="T113" s="505"/>
      <c r="U113" s="505"/>
      <c r="V113" s="505"/>
      <c r="W113" s="505"/>
      <c r="X113" s="505"/>
      <c r="Y113" s="505"/>
      <c r="Z113" s="505"/>
      <c r="AA113" s="505"/>
      <c r="AB113" s="505"/>
      <c r="AC113" s="505"/>
      <c r="AD113" s="504"/>
      <c r="AE113" s="4"/>
    </row>
    <row r="114" spans="1:36" s="5" customFormat="1" ht="14.1" customHeight="1" x14ac:dyDescent="0.15">
      <c r="A114" s="31"/>
      <c r="C114" s="64" t="s">
        <v>49</v>
      </c>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E114" s="4"/>
    </row>
    <row r="115" spans="1:36" s="5" customFormat="1" ht="14.1" customHeight="1" x14ac:dyDescent="0.15">
      <c r="A115" s="31"/>
      <c r="C115" s="67"/>
      <c r="D115" s="64"/>
      <c r="E115" s="64"/>
      <c r="F115" s="64" t="s">
        <v>50</v>
      </c>
      <c r="G115" s="746">
        <f>'第二面 '!G123</f>
        <v>0</v>
      </c>
      <c r="H115" s="746"/>
      <c r="I115" s="64" t="s">
        <v>16</v>
      </c>
      <c r="J115" s="746" t="s">
        <v>51</v>
      </c>
      <c r="K115" s="746"/>
      <c r="L115" s="746"/>
      <c r="M115" s="64" t="str">
        <f>'第二面 '!M123</f>
        <v>（</v>
      </c>
      <c r="N115" s="742">
        <f>'第二面 '!N123</f>
        <v>0</v>
      </c>
      <c r="O115" s="742"/>
      <c r="P115" s="742"/>
      <c r="Q115" s="849" t="str">
        <f>'第二面 '!Q123</f>
        <v>）</v>
      </c>
      <c r="R115" s="849"/>
      <c r="S115" s="849"/>
      <c r="T115" s="849"/>
      <c r="U115" s="746" t="str">
        <f>'第二面 '!U123</f>
        <v>登録第</v>
      </c>
      <c r="V115" s="746"/>
      <c r="W115" s="746"/>
      <c r="X115" s="824">
        <f>'第二面 '!X123</f>
        <v>0</v>
      </c>
      <c r="Y115" s="824"/>
      <c r="Z115" s="824"/>
      <c r="AA115" s="824"/>
      <c r="AB115" s="824"/>
      <c r="AC115" s="64" t="s">
        <v>53</v>
      </c>
      <c r="AE115" s="4"/>
    </row>
    <row r="116" spans="1:36" s="5" customFormat="1" ht="14.1" customHeight="1" x14ac:dyDescent="0.15">
      <c r="A116" s="31"/>
      <c r="C116" s="64" t="s">
        <v>54</v>
      </c>
      <c r="D116" s="64"/>
      <c r="E116" s="64"/>
      <c r="F116" s="64"/>
      <c r="G116" s="64" t="s">
        <v>156</v>
      </c>
      <c r="H116" s="64"/>
      <c r="I116" s="64"/>
      <c r="J116" s="64"/>
      <c r="K116" s="64"/>
      <c r="L116" s="64"/>
      <c r="M116" s="64"/>
      <c r="N116" s="64"/>
      <c r="O116" s="64"/>
      <c r="P116" s="64"/>
      <c r="Q116" s="64"/>
      <c r="R116" s="64"/>
      <c r="S116" s="64"/>
      <c r="T116" s="64"/>
      <c r="U116" s="64"/>
      <c r="V116" s="742" t="s">
        <v>55</v>
      </c>
      <c r="W116" s="742"/>
      <c r="X116" s="824">
        <f>'第二面 '!X124</f>
        <v>0</v>
      </c>
      <c r="Y116" s="824"/>
      <c r="Z116" s="824"/>
      <c r="AA116" s="824"/>
      <c r="AB116" s="824"/>
      <c r="AC116" s="64" t="s">
        <v>53</v>
      </c>
      <c r="AE116" s="4"/>
    </row>
    <row r="117" spans="1:36" s="5" customFormat="1" ht="14.1" customHeight="1" x14ac:dyDescent="0.15">
      <c r="A117" s="31"/>
      <c r="C117" s="752" t="s">
        <v>56</v>
      </c>
      <c r="D117" s="752"/>
      <c r="E117" s="752"/>
      <c r="F117" s="752"/>
      <c r="G117" s="752"/>
      <c r="H117" s="752"/>
      <c r="I117" s="752"/>
      <c r="J117" s="823" t="str">
        <f>'第二面 '!J125</f>
        <v/>
      </c>
      <c r="K117" s="823"/>
      <c r="L117" s="823"/>
      <c r="M117" s="823"/>
      <c r="N117" s="823"/>
      <c r="O117" s="823"/>
      <c r="P117" s="823"/>
      <c r="Q117" s="823"/>
      <c r="R117" s="823"/>
      <c r="S117" s="823"/>
      <c r="T117" s="823"/>
      <c r="U117" s="823"/>
      <c r="V117" s="823"/>
      <c r="W117" s="823"/>
      <c r="X117" s="823"/>
      <c r="Y117" s="823"/>
      <c r="Z117" s="823"/>
      <c r="AA117" s="823"/>
      <c r="AB117" s="823"/>
      <c r="AC117" s="823"/>
      <c r="AE117" s="4"/>
    </row>
    <row r="118" spans="1:36" s="5" customFormat="1" ht="14.1" customHeight="1" x14ac:dyDescent="0.15">
      <c r="A118" s="31"/>
      <c r="C118" s="64" t="s">
        <v>57</v>
      </c>
      <c r="D118" s="64"/>
      <c r="E118" s="64"/>
      <c r="F118" s="64"/>
      <c r="G118" s="64"/>
      <c r="H118" s="64"/>
      <c r="I118" s="64"/>
      <c r="J118" s="823">
        <f>'第二面 '!J126</f>
        <v>0</v>
      </c>
      <c r="K118" s="823"/>
      <c r="L118" s="823"/>
      <c r="M118" s="823"/>
      <c r="N118" s="823"/>
      <c r="O118" s="823"/>
      <c r="P118" s="823"/>
      <c r="Q118" s="823"/>
      <c r="R118" s="823"/>
      <c r="S118" s="823"/>
      <c r="T118" s="823"/>
      <c r="U118" s="823"/>
      <c r="V118" s="823"/>
      <c r="W118" s="823"/>
      <c r="X118" s="823"/>
      <c r="Y118" s="823"/>
      <c r="Z118" s="823"/>
      <c r="AA118" s="823"/>
      <c r="AB118" s="823"/>
      <c r="AC118" s="823"/>
      <c r="AE118" s="4"/>
    </row>
    <row r="119" spans="1:36" s="5" customFormat="1" ht="14.1" customHeight="1" x14ac:dyDescent="0.15">
      <c r="A119" s="31"/>
      <c r="C119" s="752" t="s">
        <v>58</v>
      </c>
      <c r="D119" s="752"/>
      <c r="E119" s="752"/>
      <c r="F119" s="752"/>
      <c r="G119" s="752"/>
      <c r="H119" s="64"/>
      <c r="I119" s="64"/>
      <c r="J119" s="823">
        <f>'第二面 '!J127</f>
        <v>0</v>
      </c>
      <c r="K119" s="823"/>
      <c r="L119" s="823"/>
      <c r="M119" s="823"/>
      <c r="N119" s="823"/>
      <c r="O119" s="823"/>
      <c r="P119" s="823"/>
      <c r="Q119" s="823"/>
      <c r="R119" s="823"/>
      <c r="S119" s="823"/>
      <c r="T119" s="823"/>
      <c r="U119" s="823"/>
      <c r="V119" s="823"/>
      <c r="W119" s="823"/>
      <c r="X119" s="823"/>
      <c r="Y119" s="823"/>
      <c r="Z119" s="823"/>
      <c r="AA119" s="823"/>
      <c r="AB119" s="823"/>
      <c r="AC119" s="823"/>
      <c r="AE119" s="4"/>
    </row>
    <row r="120" spans="1:36" s="5" customFormat="1" ht="14.1" customHeight="1" x14ac:dyDescent="0.15">
      <c r="A120" s="31"/>
      <c r="C120" s="67"/>
      <c r="D120" s="64"/>
      <c r="E120" s="64"/>
      <c r="F120" s="64" t="s">
        <v>50</v>
      </c>
      <c r="G120" s="746">
        <f>'第二面 '!G128</f>
        <v>0</v>
      </c>
      <c r="H120" s="746"/>
      <c r="I120" s="64" t="s">
        <v>16</v>
      </c>
      <c r="J120" s="743" t="s">
        <v>59</v>
      </c>
      <c r="K120" s="743"/>
      <c r="L120" s="743"/>
      <c r="M120" s="743"/>
      <c r="N120" s="743"/>
      <c r="O120" s="64" t="s">
        <v>50</v>
      </c>
      <c r="P120" s="746">
        <f>'第二面 '!P128</f>
        <v>0</v>
      </c>
      <c r="Q120" s="746"/>
      <c r="R120" s="746"/>
      <c r="S120" s="67" t="s">
        <v>16</v>
      </c>
      <c r="T120" s="746" t="s">
        <v>287</v>
      </c>
      <c r="U120" s="746"/>
      <c r="V120" s="746"/>
      <c r="W120" s="746"/>
      <c r="X120" s="824">
        <f>'第二面 '!X128</f>
        <v>0</v>
      </c>
      <c r="Y120" s="824"/>
      <c r="Z120" s="824"/>
      <c r="AA120" s="824"/>
      <c r="AB120" s="824"/>
      <c r="AC120" s="64" t="s">
        <v>53</v>
      </c>
      <c r="AE120" s="4"/>
    </row>
    <row r="121" spans="1:36" s="5" customFormat="1" ht="14.1" customHeight="1" x14ac:dyDescent="0.15">
      <c r="A121" s="31"/>
      <c r="C121" s="64" t="s">
        <v>61</v>
      </c>
      <c r="D121" s="64"/>
      <c r="E121" s="64"/>
      <c r="F121" s="64"/>
      <c r="G121" s="64"/>
      <c r="H121" s="68"/>
      <c r="I121" s="68"/>
      <c r="J121" s="68" t="str">
        <f>'第二面 '!J129</f>
        <v>〒</v>
      </c>
      <c r="K121" s="842">
        <f>'第二面 '!K129</f>
        <v>0</v>
      </c>
      <c r="L121" s="842"/>
      <c r="M121" s="842"/>
      <c r="N121" s="842"/>
      <c r="O121" s="842"/>
      <c r="P121" s="842"/>
      <c r="Q121" s="842"/>
      <c r="R121" s="842"/>
      <c r="S121" s="842"/>
      <c r="T121" s="842"/>
      <c r="U121" s="842"/>
      <c r="V121" s="842"/>
      <c r="W121" s="842"/>
      <c r="X121" s="842"/>
      <c r="Y121" s="842"/>
      <c r="Z121" s="842"/>
      <c r="AA121" s="842"/>
      <c r="AB121" s="842"/>
      <c r="AC121" s="842"/>
      <c r="AE121" s="4"/>
    </row>
    <row r="122" spans="1:36" s="5" customFormat="1" ht="14.1" customHeight="1" x14ac:dyDescent="0.15">
      <c r="A122" s="31"/>
      <c r="C122" s="752" t="s">
        <v>62</v>
      </c>
      <c r="D122" s="752"/>
      <c r="E122" s="752"/>
      <c r="F122" s="752"/>
      <c r="G122" s="752"/>
      <c r="H122" s="64"/>
      <c r="I122" s="64"/>
      <c r="J122" s="823">
        <f>'第二面 '!J130</f>
        <v>0</v>
      </c>
      <c r="K122" s="823"/>
      <c r="L122" s="823"/>
      <c r="M122" s="823"/>
      <c r="N122" s="823"/>
      <c r="O122" s="823"/>
      <c r="P122" s="823"/>
      <c r="Q122" s="823"/>
      <c r="R122" s="823"/>
      <c r="S122" s="823"/>
      <c r="T122" s="823"/>
      <c r="U122" s="823"/>
      <c r="V122" s="823"/>
      <c r="W122" s="823"/>
      <c r="X122" s="823"/>
      <c r="Y122" s="823"/>
      <c r="Z122" s="823"/>
      <c r="AA122" s="823"/>
      <c r="AB122" s="823"/>
      <c r="AC122" s="823"/>
      <c r="AE122" s="4"/>
      <c r="AG122" s="60" t="s">
        <v>279</v>
      </c>
      <c r="AH122" s="64"/>
      <c r="AI122" s="64"/>
      <c r="AJ122" s="64"/>
    </row>
    <row r="123" spans="1:36" s="175" customFormat="1" ht="15" customHeight="1" x14ac:dyDescent="0.15">
      <c r="A123" s="185"/>
      <c r="B123" s="186"/>
      <c r="C123" s="187" t="s">
        <v>63</v>
      </c>
      <c r="D123" s="187"/>
      <c r="E123" s="187"/>
      <c r="F123" s="187"/>
      <c r="G123" s="187"/>
      <c r="H123" s="187"/>
      <c r="I123" s="187"/>
      <c r="J123" s="848">
        <f>'第二面 '!J131</f>
        <v>0</v>
      </c>
      <c r="K123" s="848"/>
      <c r="L123" s="848"/>
      <c r="M123" s="848"/>
      <c r="N123" s="848"/>
      <c r="O123" s="848"/>
      <c r="P123" s="848"/>
      <c r="Q123" s="848"/>
      <c r="R123" s="848"/>
      <c r="S123" s="848"/>
      <c r="T123" s="848"/>
      <c r="U123" s="848"/>
      <c r="V123" s="848"/>
      <c r="W123" s="848"/>
      <c r="X123" s="848"/>
      <c r="Y123" s="848"/>
      <c r="Z123" s="848"/>
      <c r="AA123" s="848"/>
      <c r="AB123" s="848"/>
      <c r="AC123" s="848"/>
      <c r="AD123" s="186"/>
      <c r="AE123" s="188"/>
      <c r="AG123" s="177"/>
      <c r="AH123" s="177"/>
      <c r="AI123" s="177"/>
      <c r="AJ123" s="177"/>
    </row>
    <row r="124" spans="1:36" ht="12" customHeight="1" x14ac:dyDescent="0.1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707" t="s">
        <v>252</v>
      </c>
      <c r="AA124" s="707"/>
      <c r="AB124" s="707"/>
      <c r="AC124" s="707"/>
      <c r="AD124" s="707"/>
      <c r="AE124" s="707"/>
    </row>
    <row r="125" spans="1:36" s="37" customFormat="1" ht="12" customHeight="1" x14ac:dyDescent="0.15">
      <c r="A125" s="53"/>
      <c r="B125" s="847" t="s">
        <v>822</v>
      </c>
      <c r="C125" s="847"/>
      <c r="D125" s="847"/>
      <c r="E125" s="847"/>
      <c r="F125" s="847"/>
      <c r="G125" s="847"/>
      <c r="H125" s="847"/>
      <c r="I125" s="847"/>
      <c r="J125" s="847"/>
      <c r="K125" s="847"/>
      <c r="L125" s="847"/>
      <c r="M125" s="847"/>
      <c r="N125" s="847"/>
      <c r="O125" s="847"/>
      <c r="P125" s="847"/>
      <c r="Q125" s="847"/>
      <c r="R125" s="847"/>
      <c r="S125" s="847"/>
      <c r="T125" s="847"/>
      <c r="U125" s="847"/>
      <c r="V125" s="847"/>
      <c r="W125" s="847"/>
      <c r="X125" s="847"/>
      <c r="Y125" s="847"/>
      <c r="Z125" s="847"/>
      <c r="AA125" s="847"/>
      <c r="AB125" s="847"/>
      <c r="AC125" s="847"/>
      <c r="AD125" s="847"/>
      <c r="AE125" s="54"/>
    </row>
    <row r="126" spans="1:36" s="44" customFormat="1" ht="14.25" customHeight="1" x14ac:dyDescent="0.2">
      <c r="A126" s="182"/>
      <c r="B126" s="756" t="s">
        <v>823</v>
      </c>
      <c r="C126" s="756"/>
      <c r="D126" s="756"/>
      <c r="E126" s="756"/>
      <c r="F126" s="756"/>
      <c r="G126" s="756"/>
      <c r="H126" s="756"/>
      <c r="I126" s="756"/>
      <c r="J126" s="756"/>
      <c r="AE126" s="183"/>
    </row>
    <row r="127" spans="1:36" s="5" customFormat="1" ht="14.25" customHeight="1" x14ac:dyDescent="0.15">
      <c r="A127" s="31"/>
      <c r="C127" s="5" t="s">
        <v>97</v>
      </c>
      <c r="H127" s="35" t="str">
        <f>'第二面 '!H135</f>
        <v>□</v>
      </c>
      <c r="I127" s="5" t="s">
        <v>99</v>
      </c>
      <c r="K127" s="5" t="s">
        <v>253</v>
      </c>
      <c r="L127" s="839">
        <f>'第二面 '!L135</f>
        <v>0</v>
      </c>
      <c r="M127" s="839"/>
      <c r="N127" s="664" t="s">
        <v>100</v>
      </c>
      <c r="O127" s="664"/>
      <c r="P127" s="35" t="str">
        <f>'第二面 '!P135</f>
        <v>□</v>
      </c>
      <c r="Q127" s="5" t="s">
        <v>101</v>
      </c>
      <c r="S127" s="5" t="s">
        <v>50</v>
      </c>
      <c r="T127" s="839">
        <f>'第二面 '!T135</f>
        <v>0</v>
      </c>
      <c r="U127" s="839"/>
      <c r="V127" s="664" t="s">
        <v>100</v>
      </c>
      <c r="W127" s="664"/>
      <c r="Y127" s="44"/>
      <c r="Z127" s="44"/>
      <c r="AA127" s="44"/>
      <c r="AB127" s="44"/>
      <c r="AC127" s="44"/>
      <c r="AE127" s="4"/>
    </row>
    <row r="128" spans="1:36" s="5" customFormat="1" ht="14.25" customHeight="1" x14ac:dyDescent="0.15">
      <c r="A128" s="31"/>
      <c r="H128" s="35" t="str">
        <f>'第二面 '!H136</f>
        <v>□</v>
      </c>
      <c r="I128" s="5" t="s">
        <v>226</v>
      </c>
      <c r="L128" s="34"/>
      <c r="M128" s="5" t="s">
        <v>50</v>
      </c>
      <c r="N128" s="839">
        <f>'第二面 '!N136</f>
        <v>0</v>
      </c>
      <c r="O128" s="839"/>
      <c r="P128" s="5" t="s">
        <v>100</v>
      </c>
      <c r="R128" s="35" t="str">
        <f>'第二面 '!R136</f>
        <v>□</v>
      </c>
      <c r="S128" s="5" t="s">
        <v>223</v>
      </c>
      <c r="T128" s="34"/>
      <c r="U128" s="5" t="s">
        <v>253</v>
      </c>
      <c r="V128" s="839">
        <f>'第二面 '!V136</f>
        <v>0</v>
      </c>
      <c r="W128" s="839"/>
      <c r="X128" s="5" t="s">
        <v>100</v>
      </c>
      <c r="AB128" s="34"/>
      <c r="AC128" s="34"/>
      <c r="AE128" s="4"/>
    </row>
    <row r="129" spans="1:36" s="5" customFormat="1" ht="14.25" customHeight="1" x14ac:dyDescent="0.15">
      <c r="A129" s="31"/>
      <c r="C129" s="5" t="s">
        <v>98</v>
      </c>
      <c r="H129" s="35" t="str">
        <f>'第二面 '!H137</f>
        <v>□</v>
      </c>
      <c r="I129" s="664" t="s">
        <v>177</v>
      </c>
      <c r="J129" s="664"/>
      <c r="K129" s="664"/>
      <c r="L129" s="664"/>
      <c r="M129" s="664"/>
      <c r="N129" s="664"/>
      <c r="O129" s="664"/>
      <c r="P129" s="839">
        <f>'第二面 '!P137</f>
        <v>0</v>
      </c>
      <c r="Q129" s="839"/>
      <c r="R129" s="603" t="s">
        <v>102</v>
      </c>
      <c r="S129" s="603"/>
      <c r="T129" s="603"/>
      <c r="U129" s="839">
        <f>'第二面 '!U137</f>
        <v>0</v>
      </c>
      <c r="V129" s="839"/>
      <c r="W129" s="603" t="s">
        <v>103</v>
      </c>
      <c r="X129" s="603"/>
      <c r="Y129" s="603"/>
      <c r="Z129" s="839">
        <f>'第二面 '!Z137</f>
        <v>0</v>
      </c>
      <c r="AA129" s="839"/>
      <c r="AB129" s="5" t="s">
        <v>100</v>
      </c>
      <c r="AE129" s="4"/>
    </row>
    <row r="130" spans="1:36" s="5" customFormat="1" ht="14.25" customHeight="1" x14ac:dyDescent="0.15">
      <c r="A130" s="31"/>
      <c r="H130" s="35" t="str">
        <f>'第二面 '!H138</f>
        <v>□</v>
      </c>
      <c r="I130" s="664" t="s">
        <v>178</v>
      </c>
      <c r="J130" s="664"/>
      <c r="K130" s="664"/>
      <c r="L130" s="664"/>
      <c r="M130" s="664"/>
      <c r="N130" s="664"/>
      <c r="O130" s="664"/>
      <c r="P130" s="839">
        <f>'第二面 '!P138</f>
        <v>0</v>
      </c>
      <c r="Q130" s="839"/>
      <c r="R130" s="603" t="s">
        <v>102</v>
      </c>
      <c r="S130" s="603"/>
      <c r="T130" s="603"/>
      <c r="U130" s="839">
        <f>'第二面 '!U138</f>
        <v>0</v>
      </c>
      <c r="V130" s="839"/>
      <c r="W130" s="603" t="s">
        <v>103</v>
      </c>
      <c r="X130" s="603"/>
      <c r="Y130" s="603"/>
      <c r="Z130" s="839">
        <f>'第二面 '!Z138</f>
        <v>0</v>
      </c>
      <c r="AA130" s="839"/>
      <c r="AB130" s="5" t="s">
        <v>100</v>
      </c>
      <c r="AE130" s="4"/>
    </row>
    <row r="131" spans="1:36" s="5" customFormat="1" ht="14.25" customHeight="1" x14ac:dyDescent="0.15">
      <c r="A131" s="31"/>
      <c r="H131" s="35" t="str">
        <f>'第二面 '!H139</f>
        <v>□</v>
      </c>
      <c r="I131" s="664" t="s">
        <v>179</v>
      </c>
      <c r="J131" s="664"/>
      <c r="K131" s="664"/>
      <c r="L131" s="664"/>
      <c r="M131" s="664"/>
      <c r="N131" s="664"/>
      <c r="O131" s="665"/>
      <c r="P131" s="839">
        <f>'第二面 '!P139</f>
        <v>0</v>
      </c>
      <c r="Q131" s="839"/>
      <c r="R131" s="603" t="s">
        <v>102</v>
      </c>
      <c r="S131" s="603"/>
      <c r="T131" s="603"/>
      <c r="U131" s="839">
        <f>'第二面 '!U139</f>
        <v>0</v>
      </c>
      <c r="V131" s="839"/>
      <c r="W131" s="603" t="s">
        <v>103</v>
      </c>
      <c r="X131" s="603"/>
      <c r="Y131" s="603"/>
      <c r="Z131" s="839">
        <f>'第二面 '!Z139</f>
        <v>0</v>
      </c>
      <c r="AA131" s="839"/>
      <c r="AB131" s="5" t="s">
        <v>100</v>
      </c>
      <c r="AE131" s="4"/>
    </row>
    <row r="132" spans="1:36" s="5" customFormat="1" ht="14.25" customHeight="1" x14ac:dyDescent="0.15">
      <c r="A132" s="31"/>
      <c r="H132" s="35" t="str">
        <f>'第二面 '!H140</f>
        <v>□</v>
      </c>
      <c r="I132" s="664" t="s">
        <v>254</v>
      </c>
      <c r="J132" s="664"/>
      <c r="K132" s="664"/>
      <c r="L132" s="664"/>
      <c r="M132" s="664"/>
      <c r="N132" s="664"/>
      <c r="O132" s="664"/>
      <c r="P132" s="664"/>
      <c r="Q132" s="664"/>
      <c r="R132" s="664"/>
      <c r="S132" s="664"/>
      <c r="T132" s="664"/>
      <c r="U132" s="665"/>
      <c r="V132" s="35"/>
      <c r="W132" s="35"/>
      <c r="X132" s="35"/>
      <c r="AE132" s="4"/>
    </row>
    <row r="133" spans="1:36" s="5" customFormat="1" ht="14.25" customHeight="1" x14ac:dyDescent="0.15">
      <c r="A133" s="31"/>
      <c r="N133" s="5" t="s">
        <v>255</v>
      </c>
      <c r="P133" s="839">
        <f>'第二面 '!R141</f>
        <v>0</v>
      </c>
      <c r="Q133" s="839"/>
      <c r="R133" s="603" t="s">
        <v>102</v>
      </c>
      <c r="S133" s="603"/>
      <c r="T133" s="603"/>
      <c r="U133" s="839">
        <f>'第二面 '!W141</f>
        <v>0</v>
      </c>
      <c r="V133" s="839"/>
      <c r="W133" s="603" t="s">
        <v>103</v>
      </c>
      <c r="X133" s="603"/>
      <c r="Y133" s="603"/>
      <c r="Z133" s="839">
        <f>'第二面 '!AB141</f>
        <v>0</v>
      </c>
      <c r="AA133" s="839"/>
      <c r="AB133" s="5" t="s">
        <v>100</v>
      </c>
      <c r="AE133" s="4"/>
      <c r="AG133" s="60" t="s">
        <v>279</v>
      </c>
      <c r="AH133" s="64"/>
      <c r="AI133" s="64"/>
      <c r="AJ133" s="64"/>
    </row>
    <row r="134" spans="1:36" s="5" customFormat="1" ht="14.25" customHeight="1" x14ac:dyDescent="0.15">
      <c r="A134" s="31"/>
      <c r="H134" s="35" t="str">
        <f>'第二面 '!H142</f>
        <v>□</v>
      </c>
      <c r="I134" s="5" t="s">
        <v>223</v>
      </c>
      <c r="K134" s="5" t="s">
        <v>50</v>
      </c>
      <c r="L134" s="839">
        <f>'第二面 '!L142</f>
        <v>0</v>
      </c>
      <c r="M134" s="839"/>
      <c r="N134" s="839"/>
      <c r="O134" s="839"/>
      <c r="P134" s="839"/>
      <c r="Q134" s="5" t="s">
        <v>16</v>
      </c>
      <c r="AE134" s="4"/>
      <c r="AG134" s="71"/>
      <c r="AH134" s="71"/>
      <c r="AI134" s="71"/>
      <c r="AJ134" s="71"/>
    </row>
    <row r="135" spans="1:36" s="5" customFormat="1" ht="3.95" customHeight="1" x14ac:dyDescent="0.15">
      <c r="A135" s="3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4"/>
    </row>
    <row r="136" spans="1:36" s="5" customFormat="1" ht="3.95" customHeight="1" x14ac:dyDescent="0.15">
      <c r="A136" s="31"/>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4"/>
    </row>
    <row r="137" spans="1:36" s="5" customFormat="1" ht="14.25" customHeight="1" x14ac:dyDescent="0.15">
      <c r="A137" s="31"/>
      <c r="B137" s="667" t="s">
        <v>824</v>
      </c>
      <c r="C137" s="667"/>
      <c r="D137" s="667"/>
      <c r="E137" s="667"/>
      <c r="F137" s="667"/>
      <c r="G137" s="667"/>
      <c r="H137" s="667"/>
      <c r="I137" s="667"/>
      <c r="J137" s="667"/>
      <c r="K137" s="667"/>
      <c r="L137" s="667"/>
      <c r="M137" s="667"/>
      <c r="AE137" s="4"/>
    </row>
    <row r="138" spans="1:36" s="5" customFormat="1" ht="14.25" customHeight="1" x14ac:dyDescent="0.15">
      <c r="A138" s="31"/>
      <c r="C138" s="5" t="s">
        <v>163</v>
      </c>
      <c r="AE138" s="4"/>
    </row>
    <row r="139" spans="1:36" s="5" customFormat="1" ht="14.25" customHeight="1" x14ac:dyDescent="0.15">
      <c r="A139" s="31"/>
      <c r="C139" s="5" t="s">
        <v>49</v>
      </c>
      <c r="AE139" s="4"/>
    </row>
    <row r="140" spans="1:36" s="5" customFormat="1" ht="14.25" customHeight="1" x14ac:dyDescent="0.15">
      <c r="A140" s="31"/>
      <c r="C140" s="34"/>
      <c r="F140" s="5" t="s">
        <v>50</v>
      </c>
      <c r="G140" s="603"/>
      <c r="H140" s="603"/>
      <c r="I140" s="5" t="s">
        <v>16</v>
      </c>
      <c r="J140" s="603" t="s">
        <v>51</v>
      </c>
      <c r="K140" s="603"/>
      <c r="L140" s="603"/>
      <c r="P140" s="5" t="s">
        <v>50</v>
      </c>
      <c r="Q140" s="603"/>
      <c r="R140" s="603"/>
      <c r="S140" s="603"/>
      <c r="T140" s="34" t="s">
        <v>16</v>
      </c>
      <c r="U140" s="749" t="s">
        <v>52</v>
      </c>
      <c r="V140" s="749"/>
      <c r="W140" s="749"/>
      <c r="X140" s="603"/>
      <c r="Y140" s="603"/>
      <c r="Z140" s="603"/>
      <c r="AA140" s="603"/>
      <c r="AB140" s="603"/>
      <c r="AC140" s="5" t="s">
        <v>53</v>
      </c>
      <c r="AE140" s="4"/>
    </row>
    <row r="141" spans="1:36" s="5" customFormat="1" ht="14.25" customHeight="1" x14ac:dyDescent="0.15">
      <c r="A141" s="31"/>
      <c r="C141" s="5" t="s">
        <v>54</v>
      </c>
      <c r="G141" s="5" t="s">
        <v>156</v>
      </c>
      <c r="V141" s="749" t="s">
        <v>55</v>
      </c>
      <c r="W141" s="749"/>
      <c r="X141" s="603"/>
      <c r="Y141" s="603"/>
      <c r="Z141" s="603"/>
      <c r="AA141" s="603"/>
      <c r="AB141" s="603"/>
      <c r="AC141" s="5" t="s">
        <v>53</v>
      </c>
      <c r="AE141" s="4"/>
    </row>
    <row r="142" spans="1:36" s="5" customFormat="1" ht="14.25" customHeight="1" x14ac:dyDescent="0.15">
      <c r="A142" s="31"/>
      <c r="C142" s="664" t="s">
        <v>56</v>
      </c>
      <c r="D142" s="665"/>
      <c r="E142" s="665"/>
      <c r="F142" s="665"/>
      <c r="G142" s="665"/>
      <c r="H142" s="665"/>
      <c r="I142" s="665"/>
      <c r="J142" s="762"/>
      <c r="K142" s="763"/>
      <c r="L142" s="763"/>
      <c r="M142" s="763"/>
      <c r="N142" s="763"/>
      <c r="O142" s="763"/>
      <c r="P142" s="763"/>
      <c r="Q142" s="763"/>
      <c r="R142" s="763"/>
      <c r="S142" s="763"/>
      <c r="T142" s="763"/>
      <c r="U142" s="763"/>
      <c r="V142" s="763"/>
      <c r="W142" s="763"/>
      <c r="X142" s="763"/>
      <c r="Y142" s="763"/>
      <c r="Z142" s="763"/>
      <c r="AA142" s="763"/>
      <c r="AB142" s="763"/>
      <c r="AC142" s="763"/>
      <c r="AE142" s="4"/>
    </row>
    <row r="143" spans="1:36" s="5" customFormat="1" ht="14.25" customHeight="1" x14ac:dyDescent="0.15">
      <c r="A143" s="31"/>
      <c r="C143" s="5" t="s">
        <v>57</v>
      </c>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E143" s="4"/>
    </row>
    <row r="144" spans="1:36" s="5" customFormat="1" ht="14.25" customHeight="1" x14ac:dyDescent="0.15">
      <c r="A144" s="31"/>
      <c r="C144" s="586" t="s">
        <v>58</v>
      </c>
      <c r="D144" s="586"/>
      <c r="E144" s="586"/>
      <c r="F144" s="586"/>
      <c r="G144" s="586"/>
      <c r="H144" s="586"/>
      <c r="I144" s="586"/>
      <c r="J144" s="586"/>
      <c r="K144" s="586"/>
      <c r="L144" s="586"/>
      <c r="M144" s="586"/>
      <c r="N144" s="586"/>
      <c r="O144" s="586"/>
      <c r="P144" s="586"/>
      <c r="Q144" s="586"/>
      <c r="R144" s="586"/>
      <c r="S144" s="586"/>
      <c r="T144" s="586"/>
      <c r="U144" s="586"/>
      <c r="V144" s="586"/>
      <c r="W144" s="586"/>
      <c r="X144" s="586"/>
      <c r="Y144" s="586"/>
      <c r="Z144" s="586"/>
      <c r="AA144" s="586"/>
      <c r="AB144" s="586"/>
      <c r="AC144" s="586"/>
      <c r="AE144" s="4"/>
    </row>
    <row r="145" spans="1:31" s="5" customFormat="1" ht="14.25" customHeight="1" x14ac:dyDescent="0.15">
      <c r="A145" s="31"/>
      <c r="C145" s="34"/>
      <c r="F145" s="5" t="s">
        <v>50</v>
      </c>
      <c r="G145" s="603"/>
      <c r="H145" s="603"/>
      <c r="I145" s="5" t="s">
        <v>16</v>
      </c>
      <c r="J145" s="664" t="s">
        <v>59</v>
      </c>
      <c r="K145" s="664"/>
      <c r="L145" s="664"/>
      <c r="M145" s="664"/>
      <c r="N145" s="664"/>
      <c r="O145" s="5" t="s">
        <v>50</v>
      </c>
      <c r="P145" s="603"/>
      <c r="Q145" s="603"/>
      <c r="R145" s="603"/>
      <c r="S145" s="34" t="s">
        <v>16</v>
      </c>
      <c r="T145" s="603" t="s">
        <v>60</v>
      </c>
      <c r="U145" s="603"/>
      <c r="V145" s="603"/>
      <c r="W145" s="603"/>
      <c r="X145" s="603"/>
      <c r="Y145" s="603"/>
      <c r="Z145" s="603"/>
      <c r="AA145" s="603"/>
      <c r="AB145" s="603"/>
      <c r="AC145" s="5" t="s">
        <v>53</v>
      </c>
      <c r="AE145" s="4"/>
    </row>
    <row r="146" spans="1:31" s="5" customFormat="1" ht="14.25" customHeight="1" x14ac:dyDescent="0.15">
      <c r="A146" s="31"/>
      <c r="C146" s="5" t="s">
        <v>61</v>
      </c>
      <c r="H146" s="846"/>
      <c r="I146" s="846"/>
      <c r="J146" s="846"/>
      <c r="K146" s="846"/>
      <c r="AE146" s="4"/>
    </row>
    <row r="147" spans="1:31" s="5" customFormat="1" ht="14.25" customHeight="1" x14ac:dyDescent="0.15">
      <c r="A147" s="31"/>
      <c r="C147" s="586" t="s">
        <v>62</v>
      </c>
      <c r="D147" s="586"/>
      <c r="E147" s="586"/>
      <c r="F147" s="586"/>
      <c r="G147" s="586"/>
      <c r="H147" s="586"/>
      <c r="I147" s="586"/>
      <c r="J147" s="586"/>
      <c r="K147" s="586"/>
      <c r="L147" s="586"/>
      <c r="M147" s="586"/>
      <c r="N147" s="586"/>
      <c r="O147" s="586"/>
      <c r="P147" s="586"/>
      <c r="Q147" s="586"/>
      <c r="R147" s="586"/>
      <c r="S147" s="586"/>
      <c r="T147" s="586"/>
      <c r="U147" s="586"/>
      <c r="V147" s="586"/>
      <c r="W147" s="586"/>
      <c r="X147" s="586"/>
      <c r="Y147" s="586"/>
      <c r="Z147" s="586"/>
      <c r="AA147" s="586"/>
      <c r="AB147" s="586"/>
      <c r="AC147" s="586"/>
      <c r="AE147" s="4"/>
    </row>
    <row r="148" spans="1:31" s="5" customFormat="1" ht="14.25" customHeight="1" x14ac:dyDescent="0.15">
      <c r="A148" s="31"/>
      <c r="B148" s="184"/>
      <c r="C148" s="184" t="s">
        <v>63</v>
      </c>
      <c r="D148" s="184"/>
      <c r="E148" s="184"/>
      <c r="F148" s="184"/>
      <c r="G148" s="184"/>
      <c r="H148" s="765"/>
      <c r="I148" s="765"/>
      <c r="J148" s="765"/>
      <c r="K148" s="765"/>
      <c r="L148" s="184"/>
      <c r="M148" s="184"/>
      <c r="N148" s="184"/>
      <c r="O148" s="184"/>
      <c r="P148" s="184"/>
      <c r="Q148" s="184"/>
      <c r="R148" s="184"/>
      <c r="S148" s="184"/>
      <c r="T148" s="184"/>
      <c r="U148" s="184"/>
      <c r="V148" s="184"/>
      <c r="W148" s="184"/>
      <c r="X148" s="184"/>
      <c r="Y148" s="184"/>
      <c r="Z148" s="184"/>
      <c r="AA148" s="184"/>
      <c r="AB148" s="184"/>
      <c r="AC148" s="184"/>
      <c r="AD148" s="184"/>
      <c r="AE148" s="4"/>
    </row>
    <row r="149" spans="1:31" s="5" customFormat="1" ht="14.25" customHeight="1" x14ac:dyDescent="0.15">
      <c r="A149" s="31"/>
      <c r="C149" s="5" t="s">
        <v>164</v>
      </c>
      <c r="AE149" s="4"/>
    </row>
    <row r="150" spans="1:31" s="5" customFormat="1" ht="14.25" customHeight="1" x14ac:dyDescent="0.15">
      <c r="A150" s="31"/>
      <c r="C150" s="5" t="s">
        <v>49</v>
      </c>
      <c r="AE150" s="4"/>
    </row>
    <row r="151" spans="1:31" s="5" customFormat="1" ht="14.25" customHeight="1" x14ac:dyDescent="0.15">
      <c r="A151" s="31"/>
      <c r="C151" s="34"/>
      <c r="F151" s="5" t="s">
        <v>50</v>
      </c>
      <c r="G151" s="603"/>
      <c r="H151" s="603"/>
      <c r="I151" s="5" t="s">
        <v>16</v>
      </c>
      <c r="J151" s="603" t="s">
        <v>51</v>
      </c>
      <c r="K151" s="603"/>
      <c r="L151" s="603"/>
      <c r="P151" s="5" t="s">
        <v>50</v>
      </c>
      <c r="Q151" s="603"/>
      <c r="R151" s="603"/>
      <c r="S151" s="603"/>
      <c r="T151" s="34" t="s">
        <v>16</v>
      </c>
      <c r="U151" s="749" t="s">
        <v>52</v>
      </c>
      <c r="V151" s="749"/>
      <c r="W151" s="749"/>
      <c r="X151" s="603"/>
      <c r="Y151" s="603"/>
      <c r="Z151" s="603"/>
      <c r="AA151" s="603"/>
      <c r="AB151" s="603"/>
      <c r="AC151" s="5" t="s">
        <v>53</v>
      </c>
      <c r="AE151" s="4"/>
    </row>
    <row r="152" spans="1:31" s="5" customFormat="1" ht="14.25" customHeight="1" x14ac:dyDescent="0.15">
      <c r="A152" s="31"/>
      <c r="C152" s="5" t="s">
        <v>54</v>
      </c>
      <c r="G152" s="5" t="s">
        <v>156</v>
      </c>
      <c r="V152" s="749" t="s">
        <v>55</v>
      </c>
      <c r="W152" s="749"/>
      <c r="X152" s="603"/>
      <c r="Y152" s="603"/>
      <c r="Z152" s="603"/>
      <c r="AA152" s="603"/>
      <c r="AB152" s="603"/>
      <c r="AC152" s="5" t="s">
        <v>53</v>
      </c>
      <c r="AE152" s="4"/>
    </row>
    <row r="153" spans="1:31" s="5" customFormat="1" ht="14.25" customHeight="1" x14ac:dyDescent="0.15">
      <c r="A153" s="31"/>
      <c r="C153" s="664" t="s">
        <v>56</v>
      </c>
      <c r="D153" s="665"/>
      <c r="E153" s="665"/>
      <c r="F153" s="665"/>
      <c r="G153" s="665"/>
      <c r="H153" s="665"/>
      <c r="I153" s="665"/>
      <c r="J153" s="762"/>
      <c r="K153" s="763"/>
      <c r="L153" s="763"/>
      <c r="M153" s="763"/>
      <c r="N153" s="763"/>
      <c r="O153" s="763"/>
      <c r="P153" s="763"/>
      <c r="Q153" s="763"/>
      <c r="R153" s="763"/>
      <c r="S153" s="763"/>
      <c r="T153" s="763"/>
      <c r="U153" s="763"/>
      <c r="V153" s="763"/>
      <c r="W153" s="763"/>
      <c r="X153" s="763"/>
      <c r="Y153" s="763"/>
      <c r="Z153" s="763"/>
      <c r="AA153" s="763"/>
      <c r="AB153" s="763"/>
      <c r="AC153" s="763"/>
      <c r="AE153" s="4"/>
    </row>
    <row r="154" spans="1:31" s="5" customFormat="1" ht="14.25" customHeight="1" x14ac:dyDescent="0.15">
      <c r="A154" s="31"/>
      <c r="C154" s="5" t="s">
        <v>57</v>
      </c>
      <c r="G154" s="664"/>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E154" s="4"/>
    </row>
    <row r="155" spans="1:31" s="5" customFormat="1" ht="14.25" customHeight="1" x14ac:dyDescent="0.15">
      <c r="A155" s="31"/>
      <c r="C155" s="586" t="s">
        <v>58</v>
      </c>
      <c r="D155" s="586"/>
      <c r="E155" s="586"/>
      <c r="F155" s="586"/>
      <c r="G155" s="586"/>
      <c r="H155" s="586"/>
      <c r="I155" s="586"/>
      <c r="J155" s="586"/>
      <c r="K155" s="586"/>
      <c r="L155" s="586"/>
      <c r="M155" s="586"/>
      <c r="N155" s="586"/>
      <c r="O155" s="586"/>
      <c r="P155" s="586"/>
      <c r="Q155" s="586"/>
      <c r="R155" s="586"/>
      <c r="S155" s="586"/>
      <c r="T155" s="586"/>
      <c r="U155" s="586"/>
      <c r="V155" s="586"/>
      <c r="W155" s="586"/>
      <c r="X155" s="586"/>
      <c r="Y155" s="586"/>
      <c r="Z155" s="586"/>
      <c r="AA155" s="586"/>
      <c r="AB155" s="586"/>
      <c r="AC155" s="586"/>
      <c r="AE155" s="4"/>
    </row>
    <row r="156" spans="1:31" s="5" customFormat="1" ht="14.25" customHeight="1" x14ac:dyDescent="0.15">
      <c r="A156" s="31"/>
      <c r="C156" s="34"/>
      <c r="F156" s="5" t="s">
        <v>50</v>
      </c>
      <c r="G156" s="603"/>
      <c r="H156" s="603"/>
      <c r="I156" s="5" t="s">
        <v>16</v>
      </c>
      <c r="J156" s="664" t="s">
        <v>59</v>
      </c>
      <c r="K156" s="664"/>
      <c r="L156" s="664"/>
      <c r="M156" s="664"/>
      <c r="N156" s="664"/>
      <c r="O156" s="5" t="s">
        <v>50</v>
      </c>
      <c r="P156" s="603"/>
      <c r="Q156" s="603"/>
      <c r="R156" s="603"/>
      <c r="S156" s="34" t="s">
        <v>16</v>
      </c>
      <c r="T156" s="603" t="s">
        <v>60</v>
      </c>
      <c r="U156" s="603"/>
      <c r="V156" s="603"/>
      <c r="W156" s="603"/>
      <c r="X156" s="603"/>
      <c r="Y156" s="603"/>
      <c r="Z156" s="603"/>
      <c r="AA156" s="603"/>
      <c r="AB156" s="603"/>
      <c r="AC156" s="5" t="s">
        <v>53</v>
      </c>
      <c r="AE156" s="4"/>
    </row>
    <row r="157" spans="1:31" s="5" customFormat="1" ht="14.25" customHeight="1" x14ac:dyDescent="0.15">
      <c r="A157" s="31"/>
      <c r="C157" s="5" t="s">
        <v>61</v>
      </c>
      <c r="H157" s="603"/>
      <c r="I157" s="603"/>
      <c r="J157" s="603"/>
      <c r="K157" s="603"/>
      <c r="AE157" s="4"/>
    </row>
    <row r="158" spans="1:31" s="5" customFormat="1" ht="14.25" customHeight="1" x14ac:dyDescent="0.15">
      <c r="A158" s="31"/>
      <c r="C158" s="586" t="s">
        <v>62</v>
      </c>
      <c r="D158" s="586"/>
      <c r="E158" s="586"/>
      <c r="F158" s="586"/>
      <c r="G158" s="586"/>
      <c r="H158" s="586"/>
      <c r="I158" s="586"/>
      <c r="J158" s="586"/>
      <c r="K158" s="586"/>
      <c r="L158" s="586"/>
      <c r="M158" s="586"/>
      <c r="N158" s="586"/>
      <c r="O158" s="586"/>
      <c r="P158" s="586"/>
      <c r="Q158" s="586"/>
      <c r="R158" s="586"/>
      <c r="S158" s="586"/>
      <c r="T158" s="586"/>
      <c r="U158" s="586"/>
      <c r="V158" s="586"/>
      <c r="W158" s="586"/>
      <c r="X158" s="586"/>
      <c r="Y158" s="586"/>
      <c r="Z158" s="586"/>
      <c r="AA158" s="586"/>
      <c r="AB158" s="586"/>
      <c r="AC158" s="586"/>
      <c r="AE158" s="4"/>
    </row>
    <row r="159" spans="1:31" s="5" customFormat="1" ht="14.25" customHeight="1" x14ac:dyDescent="0.15">
      <c r="A159" s="31"/>
      <c r="C159" s="5" t="s">
        <v>63</v>
      </c>
      <c r="H159" s="664"/>
      <c r="I159" s="664"/>
      <c r="J159" s="664"/>
      <c r="K159" s="664"/>
      <c r="AE159" s="4"/>
    </row>
    <row r="160" spans="1:31" s="37" customFormat="1" ht="3.95" customHeight="1" x14ac:dyDescent="0.15">
      <c r="A160" s="45"/>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39"/>
    </row>
    <row r="161" spans="1:31" s="37" customFormat="1" ht="14.25" customHeight="1" x14ac:dyDescent="0.15">
      <c r="A161" s="36"/>
      <c r="B161" s="845" t="s">
        <v>825</v>
      </c>
      <c r="C161" s="845"/>
      <c r="D161" s="845"/>
      <c r="E161" s="845"/>
      <c r="F161" s="845"/>
      <c r="G161" s="845"/>
      <c r="H161" s="845"/>
      <c r="I161" s="845"/>
      <c r="J161" s="845"/>
      <c r="K161" s="845"/>
      <c r="L161" s="845"/>
      <c r="AE161" s="39"/>
    </row>
    <row r="162" spans="1:31" s="5" customFormat="1" ht="14.25" customHeight="1" x14ac:dyDescent="0.15">
      <c r="A162" s="31"/>
      <c r="C162" s="586" t="s">
        <v>104</v>
      </c>
      <c r="D162" s="586"/>
      <c r="E162" s="586"/>
      <c r="F162" s="586"/>
      <c r="G162" s="586"/>
      <c r="H162" s="586"/>
      <c r="I162" s="586"/>
      <c r="J162" s="586"/>
      <c r="K162"/>
      <c r="L162" s="664" t="s">
        <v>256</v>
      </c>
      <c r="M162" s="664"/>
      <c r="N162" s="664"/>
      <c r="O162" s="664"/>
      <c r="Q162" s="5" t="s">
        <v>106</v>
      </c>
      <c r="S162" s="5" t="s">
        <v>107</v>
      </c>
      <c r="V162" s="603" t="s">
        <v>257</v>
      </c>
      <c r="W162" s="603"/>
      <c r="X162" s="603"/>
      <c r="Y162" s="603"/>
      <c r="AA162" s="5" t="s">
        <v>106</v>
      </c>
      <c r="AC162" s="5" t="s">
        <v>107</v>
      </c>
      <c r="AE162" s="4"/>
    </row>
    <row r="163" spans="1:31" s="5" customFormat="1" ht="14.25" customHeight="1" x14ac:dyDescent="0.15">
      <c r="A163" s="31"/>
      <c r="L163" s="664" t="s">
        <v>108</v>
      </c>
      <c r="M163" s="664"/>
      <c r="N163" s="664"/>
      <c r="O163" s="664"/>
      <c r="P163" s="664"/>
      <c r="Q163" s="664"/>
      <c r="R163" s="664"/>
      <c r="S163" s="664"/>
      <c r="T163" s="664"/>
      <c r="U163" s="664"/>
      <c r="V163" s="664"/>
      <c r="W163" s="664"/>
      <c r="X163" s="664"/>
      <c r="Y163" s="5" t="s">
        <v>16</v>
      </c>
      <c r="AC163" s="35"/>
      <c r="AD163" s="35"/>
      <c r="AE163" s="4"/>
    </row>
    <row r="164" spans="1:31" s="5" customFormat="1" ht="14.25" customHeight="1" x14ac:dyDescent="0.15">
      <c r="A164" s="31"/>
      <c r="C164" s="5" t="s">
        <v>105</v>
      </c>
      <c r="K164" s="664" t="s">
        <v>258</v>
      </c>
      <c r="L164" s="664"/>
      <c r="M164" s="664"/>
      <c r="O164" s="664" t="s">
        <v>109</v>
      </c>
      <c r="P164" s="664"/>
      <c r="Q164" s="664"/>
      <c r="S164" s="664" t="s">
        <v>110</v>
      </c>
      <c r="T164" s="664"/>
      <c r="U164" s="664"/>
      <c r="W164" s="664" t="s">
        <v>111</v>
      </c>
      <c r="X164" s="664"/>
      <c r="Z164" s="664" t="s">
        <v>112</v>
      </c>
      <c r="AA164" s="664"/>
      <c r="AB164" s="664"/>
      <c r="AC164" s="664"/>
      <c r="AD164" s="664"/>
      <c r="AE164" s="4"/>
    </row>
    <row r="165" spans="1:31" s="37" customFormat="1" ht="14.25" customHeight="1" x14ac:dyDescent="0.15">
      <c r="A165" s="36"/>
      <c r="I165" s="5"/>
      <c r="J165" s="5"/>
      <c r="K165" s="664" t="s">
        <v>113</v>
      </c>
      <c r="L165" s="664"/>
      <c r="M165" s="664"/>
      <c r="N165" s="664"/>
      <c r="O165" s="664"/>
      <c r="P165" s="664"/>
      <c r="Q165" s="5"/>
      <c r="R165" s="5"/>
      <c r="S165" s="664" t="s">
        <v>108</v>
      </c>
      <c r="T165" s="664"/>
      <c r="U165" s="664"/>
      <c r="V165" s="664"/>
      <c r="W165" s="664"/>
      <c r="X165" s="664"/>
      <c r="Y165" s="664"/>
      <c r="Z165" s="664"/>
      <c r="AA165" s="664"/>
      <c r="AB165" s="664"/>
      <c r="AC165" s="664"/>
      <c r="AD165" s="55" t="s">
        <v>16</v>
      </c>
      <c r="AE165" s="39"/>
    </row>
    <row r="166" spans="1:31" s="37" customFormat="1" ht="14.25" customHeight="1" x14ac:dyDescent="0.15">
      <c r="A166" s="36"/>
      <c r="C166" s="5" t="s">
        <v>114</v>
      </c>
      <c r="D166" s="5"/>
      <c r="E166" s="5"/>
      <c r="F166" s="5"/>
      <c r="G166" s="5"/>
      <c r="H166" s="5"/>
      <c r="I166" s="5"/>
      <c r="K166"/>
      <c r="L166" s="5" t="s">
        <v>28</v>
      </c>
      <c r="O166" s="5" t="s">
        <v>71</v>
      </c>
      <c r="P166" s="5"/>
      <c r="Q166" s="5"/>
      <c r="R166" s="5"/>
      <c r="S166" s="5"/>
      <c r="T166" s="5"/>
      <c r="U166" s="5"/>
      <c r="V166" s="5"/>
      <c r="W166" s="5"/>
      <c r="X166" s="5"/>
      <c r="Y166" s="5"/>
      <c r="Z166" s="5"/>
      <c r="AA166" s="5"/>
      <c r="AB166" s="5"/>
      <c r="AE166" s="39"/>
    </row>
    <row r="167" spans="1:31" s="37" customFormat="1" ht="14.25" customHeight="1" x14ac:dyDescent="0.15">
      <c r="A167" s="36"/>
      <c r="C167" s="664" t="s">
        <v>180</v>
      </c>
      <c r="D167" s="664"/>
      <c r="E167" s="664"/>
      <c r="F167" s="664"/>
      <c r="G167" s="664"/>
      <c r="I167" s="664" t="s">
        <v>115</v>
      </c>
      <c r="J167" s="664"/>
      <c r="K167" s="664"/>
      <c r="L167" s="5"/>
      <c r="M167" s="664" t="s">
        <v>116</v>
      </c>
      <c r="N167" s="664"/>
      <c r="O167" s="664"/>
      <c r="P167" s="5"/>
      <c r="Q167" s="5"/>
      <c r="R167" s="5"/>
      <c r="S167" s="5"/>
      <c r="T167" s="5"/>
      <c r="U167" s="5"/>
      <c r="V167" s="5"/>
      <c r="W167" s="5"/>
      <c r="X167" s="5"/>
      <c r="Z167" s="5"/>
      <c r="AA167" s="5"/>
      <c r="AB167" s="5"/>
      <c r="AC167" s="5"/>
      <c r="AD167" s="5"/>
      <c r="AE167" s="39"/>
    </row>
    <row r="168" spans="1:31" s="37" customFormat="1" ht="14.25" customHeight="1" x14ac:dyDescent="0.15">
      <c r="A168" s="36"/>
      <c r="C168" s="664" t="s">
        <v>167</v>
      </c>
      <c r="D168" s="664"/>
      <c r="E168" s="664"/>
      <c r="F168" s="664"/>
      <c r="G168" s="664"/>
      <c r="I168" s="664" t="s">
        <v>117</v>
      </c>
      <c r="J168" s="664"/>
      <c r="K168" s="664"/>
      <c r="L168" s="664"/>
      <c r="M168" s="5"/>
      <c r="N168" s="5"/>
      <c r="O168" s="664" t="s">
        <v>118</v>
      </c>
      <c r="P168" s="664"/>
      <c r="Q168" s="664"/>
      <c r="R168" s="664"/>
      <c r="S168" s="664"/>
      <c r="T168" s="5"/>
      <c r="U168" s="664" t="s">
        <v>119</v>
      </c>
      <c r="V168" s="664"/>
      <c r="W168" s="664"/>
      <c r="X168" s="664"/>
      <c r="Z168" s="5"/>
      <c r="AA168" s="5"/>
      <c r="AB168" s="5"/>
      <c r="AC168" s="5"/>
      <c r="AD168" s="5"/>
      <c r="AE168" s="39"/>
    </row>
    <row r="169" spans="1:31" s="37" customFormat="1" ht="14.25" customHeight="1" x14ac:dyDescent="0.15">
      <c r="A169" s="36"/>
      <c r="I169" s="5" t="s">
        <v>78</v>
      </c>
      <c r="L169" s="844"/>
      <c r="M169" s="844"/>
      <c r="N169" s="844"/>
      <c r="O169" s="844"/>
      <c r="P169" s="844"/>
      <c r="Q169" s="844"/>
      <c r="R169" s="844"/>
      <c r="S169" s="844"/>
      <c r="T169" s="844"/>
      <c r="U169" s="844"/>
      <c r="V169" s="844"/>
      <c r="W169" s="844"/>
      <c r="X169" s="844"/>
      <c r="Y169" s="55" t="s">
        <v>16</v>
      </c>
      <c r="AE169" s="39"/>
    </row>
    <row r="170" spans="1:31" s="5" customFormat="1" ht="3.95" customHeight="1" x14ac:dyDescent="0.15">
      <c r="A170" s="31"/>
      <c r="B170" s="11"/>
      <c r="C170" s="11"/>
      <c r="D170" s="11"/>
      <c r="E170" s="11"/>
      <c r="F170" s="11"/>
      <c r="G170" s="11"/>
      <c r="H170" s="11"/>
      <c r="I170" s="11"/>
      <c r="J170" s="11"/>
      <c r="K170" s="11"/>
      <c r="L170" s="11"/>
      <c r="M170" s="11"/>
      <c r="N170" s="11"/>
      <c r="O170" s="11"/>
      <c r="P170" s="11"/>
      <c r="Q170" s="11"/>
      <c r="R170" s="11"/>
      <c r="S170" s="11"/>
      <c r="T170" s="11"/>
      <c r="U170" s="11"/>
      <c r="V170" s="753"/>
      <c r="W170" s="753"/>
      <c r="X170" s="753"/>
      <c r="Y170" s="753"/>
      <c r="Z170" s="753"/>
      <c r="AA170" s="11"/>
      <c r="AB170" s="11"/>
      <c r="AC170" s="11"/>
      <c r="AD170" s="11"/>
      <c r="AE170" s="4"/>
    </row>
    <row r="171" spans="1:31" s="5" customFormat="1" ht="3.95" customHeight="1" x14ac:dyDescent="0.15">
      <c r="A171" s="31"/>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4"/>
    </row>
    <row r="172" spans="1:31" s="37" customFormat="1" x14ac:dyDescent="0.15">
      <c r="A172" s="36"/>
      <c r="B172" s="701" t="s">
        <v>826</v>
      </c>
      <c r="C172" s="701"/>
      <c r="D172" s="701"/>
      <c r="E172" s="701"/>
      <c r="F172" s="5"/>
      <c r="G172" s="5"/>
      <c r="H172" s="5"/>
      <c r="I172" s="5"/>
      <c r="J172" s="5"/>
      <c r="K172" s="5"/>
      <c r="L172" s="5"/>
      <c r="M172" s="5"/>
      <c r="AE172" s="39"/>
    </row>
    <row r="173" spans="1:31" s="37" customFormat="1" ht="12.75" x14ac:dyDescent="0.15">
      <c r="A173" s="36"/>
      <c r="AE173" s="39"/>
    </row>
    <row r="174" spans="1:31" s="37" customFormat="1" ht="12.75" x14ac:dyDescent="0.15">
      <c r="A174" s="36"/>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39"/>
    </row>
    <row r="175" spans="1:31" s="37" customFormat="1" ht="12.75" x14ac:dyDescent="0.15">
      <c r="A175" s="36"/>
      <c r="B175" s="37" t="s">
        <v>259</v>
      </c>
      <c r="AE175" s="39"/>
    </row>
    <row r="176" spans="1:31" ht="49.5" customHeight="1" x14ac:dyDescent="0.15">
      <c r="A176" s="56"/>
      <c r="B176" s="843" t="s">
        <v>260</v>
      </c>
      <c r="C176" s="843"/>
      <c r="D176" s="843"/>
      <c r="E176" s="843"/>
      <c r="F176" s="843"/>
      <c r="G176" s="843"/>
      <c r="H176" s="843"/>
      <c r="I176" s="843"/>
      <c r="J176" s="843"/>
      <c r="K176" s="843"/>
      <c r="L176" s="843"/>
      <c r="M176" s="843"/>
      <c r="N176" s="843"/>
      <c r="O176" s="843"/>
      <c r="P176" s="843"/>
      <c r="Q176" s="843"/>
      <c r="R176" s="843"/>
      <c r="S176" s="843"/>
      <c r="T176" s="843"/>
      <c r="U176" s="843"/>
      <c r="V176" s="843"/>
      <c r="W176" s="843"/>
      <c r="X176" s="843"/>
      <c r="Y176" s="843"/>
      <c r="Z176" s="843"/>
      <c r="AA176" s="843"/>
      <c r="AB176" s="843"/>
      <c r="AC176" s="843"/>
      <c r="AD176" s="843"/>
      <c r="AE176" s="49"/>
    </row>
  </sheetData>
  <sheetProtection sheet="1" formatCells="0"/>
  <mergeCells count="339">
    <mergeCell ref="Z1:AE1"/>
    <mergeCell ref="B2:AD2"/>
    <mergeCell ref="B3:K3"/>
    <mergeCell ref="C7:F7"/>
    <mergeCell ref="L7:M7"/>
    <mergeCell ref="N7:O7"/>
    <mergeCell ref="S7:T7"/>
    <mergeCell ref="U7:V7"/>
    <mergeCell ref="Q10:S10"/>
    <mergeCell ref="W10:AB10"/>
    <mergeCell ref="C8:G8"/>
    <mergeCell ref="M8:P8"/>
    <mergeCell ref="C9:G9"/>
    <mergeCell ref="M9:P9"/>
    <mergeCell ref="C10:J10"/>
    <mergeCell ref="L10:N10"/>
    <mergeCell ref="S3:AD3"/>
    <mergeCell ref="K36:AC36"/>
    <mergeCell ref="J37:AC37"/>
    <mergeCell ref="J38:AC38"/>
    <mergeCell ref="P15:Q15"/>
    <mergeCell ref="S15:T15"/>
    <mergeCell ref="V15:W15"/>
    <mergeCell ref="C18:J18"/>
    <mergeCell ref="O22:P22"/>
    <mergeCell ref="R22:S22"/>
    <mergeCell ref="U22:V22"/>
    <mergeCell ref="X22:Y22"/>
    <mergeCell ref="L18:N18"/>
    <mergeCell ref="P18:U18"/>
    <mergeCell ref="V18:AC18"/>
    <mergeCell ref="G35:H35"/>
    <mergeCell ref="P35:R35"/>
    <mergeCell ref="T35:W35"/>
    <mergeCell ref="X35:AB35"/>
    <mergeCell ref="X30:AB30"/>
    <mergeCell ref="J23:K23"/>
    <mergeCell ref="O23:P23"/>
    <mergeCell ref="R23:S23"/>
    <mergeCell ref="U23:V23"/>
    <mergeCell ref="X23:Y23"/>
    <mergeCell ref="C16:J16"/>
    <mergeCell ref="C15:J15"/>
    <mergeCell ref="C17:J17"/>
    <mergeCell ref="K15:L15"/>
    <mergeCell ref="M15:N15"/>
    <mergeCell ref="J33:AC33"/>
    <mergeCell ref="J34:AC34"/>
    <mergeCell ref="N30:P30"/>
    <mergeCell ref="U30:W30"/>
    <mergeCell ref="Q30:T30"/>
    <mergeCell ref="V31:W31"/>
    <mergeCell ref="X31:AB31"/>
    <mergeCell ref="C32:I32"/>
    <mergeCell ref="J32:AC32"/>
    <mergeCell ref="G30:H30"/>
    <mergeCell ref="J30:L30"/>
    <mergeCell ref="L22:M22"/>
    <mergeCell ref="L23:M23"/>
    <mergeCell ref="Y15:AC15"/>
    <mergeCell ref="L16:N16"/>
    <mergeCell ref="P16:U16"/>
    <mergeCell ref="V16:AC16"/>
    <mergeCell ref="K17:L17"/>
    <mergeCell ref="M17:N17"/>
    <mergeCell ref="X42:AB42"/>
    <mergeCell ref="C43:I43"/>
    <mergeCell ref="J43:AC43"/>
    <mergeCell ref="C45:G45"/>
    <mergeCell ref="J44:AC44"/>
    <mergeCell ref="J45:AC45"/>
    <mergeCell ref="G41:H41"/>
    <mergeCell ref="J41:L41"/>
    <mergeCell ref="X41:AB41"/>
    <mergeCell ref="N41:P41"/>
    <mergeCell ref="Q41:T41"/>
    <mergeCell ref="U41:W41"/>
    <mergeCell ref="V42:W42"/>
    <mergeCell ref="C48:G48"/>
    <mergeCell ref="B52:H52"/>
    <mergeCell ref="C53:G53"/>
    <mergeCell ref="J53:M53"/>
    <mergeCell ref="U53:Y53"/>
    <mergeCell ref="AA53:AB53"/>
    <mergeCell ref="J48:AC48"/>
    <mergeCell ref="J49:AC49"/>
    <mergeCell ref="G46:H46"/>
    <mergeCell ref="J46:N46"/>
    <mergeCell ref="P46:R46"/>
    <mergeCell ref="T46:W46"/>
    <mergeCell ref="X46:AB46"/>
    <mergeCell ref="K47:AC47"/>
    <mergeCell ref="AA56:AB56"/>
    <mergeCell ref="J57:L57"/>
    <mergeCell ref="N57:O57"/>
    <mergeCell ref="P57:Q57"/>
    <mergeCell ref="C58:G58"/>
    <mergeCell ref="J58:M58"/>
    <mergeCell ref="U58:Y58"/>
    <mergeCell ref="AA58:AB58"/>
    <mergeCell ref="J54:R54"/>
    <mergeCell ref="T54:U54"/>
    <mergeCell ref="J55:L55"/>
    <mergeCell ref="N55:O55"/>
    <mergeCell ref="P55:Q55"/>
    <mergeCell ref="C56:H56"/>
    <mergeCell ref="J56:M56"/>
    <mergeCell ref="U56:Y56"/>
    <mergeCell ref="V54:W54"/>
    <mergeCell ref="J59:R59"/>
    <mergeCell ref="T59:U59"/>
    <mergeCell ref="J60:L60"/>
    <mergeCell ref="N60:O60"/>
    <mergeCell ref="P60:Q60"/>
    <mergeCell ref="C61:K61"/>
    <mergeCell ref="V59:W59"/>
    <mergeCell ref="N67:P67"/>
    <mergeCell ref="Q67:T67"/>
    <mergeCell ref="U67:W67"/>
    <mergeCell ref="B63:AD63"/>
    <mergeCell ref="V68:W68"/>
    <mergeCell ref="X68:AB68"/>
    <mergeCell ref="C69:I69"/>
    <mergeCell ref="J69:AC69"/>
    <mergeCell ref="J70:AC70"/>
    <mergeCell ref="J71:AC71"/>
    <mergeCell ref="Z62:AE62"/>
    <mergeCell ref="B64:H64"/>
    <mergeCell ref="G67:H67"/>
    <mergeCell ref="J67:L67"/>
    <mergeCell ref="X67:AB67"/>
    <mergeCell ref="J74:AC74"/>
    <mergeCell ref="J75:AC75"/>
    <mergeCell ref="J81:AC81"/>
    <mergeCell ref="J82:AC82"/>
    <mergeCell ref="N78:P78"/>
    <mergeCell ref="U78:W78"/>
    <mergeCell ref="Q78:T78"/>
    <mergeCell ref="G72:H72"/>
    <mergeCell ref="J72:N72"/>
    <mergeCell ref="P72:R72"/>
    <mergeCell ref="T72:W72"/>
    <mergeCell ref="X72:AB72"/>
    <mergeCell ref="K73:AC73"/>
    <mergeCell ref="J85:AC85"/>
    <mergeCell ref="V79:W79"/>
    <mergeCell ref="X79:AB79"/>
    <mergeCell ref="C80:I80"/>
    <mergeCell ref="J80:AC80"/>
    <mergeCell ref="C82:G82"/>
    <mergeCell ref="G78:H78"/>
    <mergeCell ref="J78:L78"/>
    <mergeCell ref="X78:AB78"/>
    <mergeCell ref="C99:G99"/>
    <mergeCell ref="S99:T99"/>
    <mergeCell ref="AA99:AB99"/>
    <mergeCell ref="S92:T92"/>
    <mergeCell ref="S94:T94"/>
    <mergeCell ref="AA94:AB94"/>
    <mergeCell ref="S95:T95"/>
    <mergeCell ref="C96:T96"/>
    <mergeCell ref="S97:T97"/>
    <mergeCell ref="AA97:AB97"/>
    <mergeCell ref="S98:T98"/>
    <mergeCell ref="C93:AD93"/>
    <mergeCell ref="G104:H104"/>
    <mergeCell ref="J104:L104"/>
    <mergeCell ref="X104:AB104"/>
    <mergeCell ref="V105:W105"/>
    <mergeCell ref="X105:AB105"/>
    <mergeCell ref="C100:G100"/>
    <mergeCell ref="I100:J100"/>
    <mergeCell ref="L100:P100"/>
    <mergeCell ref="R100:U100"/>
    <mergeCell ref="Z100:AC100"/>
    <mergeCell ref="B101:K101"/>
    <mergeCell ref="U104:W104"/>
    <mergeCell ref="Q104:T104"/>
    <mergeCell ref="N104:P104"/>
    <mergeCell ref="G115:H115"/>
    <mergeCell ref="J115:L115"/>
    <mergeCell ref="X115:AB115"/>
    <mergeCell ref="C106:I106"/>
    <mergeCell ref="J106:AC106"/>
    <mergeCell ref="G109:H109"/>
    <mergeCell ref="J109:N109"/>
    <mergeCell ref="P109:R109"/>
    <mergeCell ref="T109:W109"/>
    <mergeCell ref="X109:AB109"/>
    <mergeCell ref="U115:W115"/>
    <mergeCell ref="Q115:T115"/>
    <mergeCell ref="N115:P115"/>
    <mergeCell ref="J107:AC107"/>
    <mergeCell ref="J108:AC108"/>
    <mergeCell ref="K110:AC110"/>
    <mergeCell ref="J111:AC111"/>
    <mergeCell ref="J112:AC112"/>
    <mergeCell ref="G120:H120"/>
    <mergeCell ref="J120:N120"/>
    <mergeCell ref="P120:R120"/>
    <mergeCell ref="T120:W120"/>
    <mergeCell ref="X120:AB120"/>
    <mergeCell ref="K121:AC121"/>
    <mergeCell ref="V116:W116"/>
    <mergeCell ref="X116:AB116"/>
    <mergeCell ref="C117:I117"/>
    <mergeCell ref="J117:AC117"/>
    <mergeCell ref="C119:G119"/>
    <mergeCell ref="J118:AC118"/>
    <mergeCell ref="J119:AC119"/>
    <mergeCell ref="N128:O128"/>
    <mergeCell ref="V128:W128"/>
    <mergeCell ref="I129:O129"/>
    <mergeCell ref="P129:Q129"/>
    <mergeCell ref="R129:T129"/>
    <mergeCell ref="U129:V129"/>
    <mergeCell ref="W129:Y129"/>
    <mergeCell ref="C122:G122"/>
    <mergeCell ref="Z124:AE124"/>
    <mergeCell ref="B126:J126"/>
    <mergeCell ref="L127:M127"/>
    <mergeCell ref="N127:O127"/>
    <mergeCell ref="T127:U127"/>
    <mergeCell ref="V127:W127"/>
    <mergeCell ref="J122:AC122"/>
    <mergeCell ref="B125:AD125"/>
    <mergeCell ref="J123:AC123"/>
    <mergeCell ref="Z133:AA133"/>
    <mergeCell ref="I131:O131"/>
    <mergeCell ref="P131:Q131"/>
    <mergeCell ref="R131:T131"/>
    <mergeCell ref="U131:V131"/>
    <mergeCell ref="W131:Y131"/>
    <mergeCell ref="Z131:AA131"/>
    <mergeCell ref="Z129:AA129"/>
    <mergeCell ref="I130:O130"/>
    <mergeCell ref="P130:Q130"/>
    <mergeCell ref="R130:T130"/>
    <mergeCell ref="U130:V130"/>
    <mergeCell ref="W130:Y130"/>
    <mergeCell ref="Z130:AA130"/>
    <mergeCell ref="L134:P134"/>
    <mergeCell ref="B137:M137"/>
    <mergeCell ref="G140:H140"/>
    <mergeCell ref="J140:L140"/>
    <mergeCell ref="Q140:S140"/>
    <mergeCell ref="U140:W140"/>
    <mergeCell ref="I132:U132"/>
    <mergeCell ref="P133:Q133"/>
    <mergeCell ref="R133:T133"/>
    <mergeCell ref="U133:V133"/>
    <mergeCell ref="W133:Y133"/>
    <mergeCell ref="C153:I153"/>
    <mergeCell ref="J153:AC153"/>
    <mergeCell ref="G154:AC154"/>
    <mergeCell ref="C155:G155"/>
    <mergeCell ref="X140:AB140"/>
    <mergeCell ref="V141:W141"/>
    <mergeCell ref="X141:AB141"/>
    <mergeCell ref="C142:I142"/>
    <mergeCell ref="J142:AC142"/>
    <mergeCell ref="G143:AC143"/>
    <mergeCell ref="V152:W152"/>
    <mergeCell ref="X152:AB152"/>
    <mergeCell ref="C144:G144"/>
    <mergeCell ref="H144:AC144"/>
    <mergeCell ref="G145:H145"/>
    <mergeCell ref="J145:N145"/>
    <mergeCell ref="P145:R145"/>
    <mergeCell ref="T145:W145"/>
    <mergeCell ref="X145:AB145"/>
    <mergeCell ref="H146:K146"/>
    <mergeCell ref="C147:G147"/>
    <mergeCell ref="H147:AC147"/>
    <mergeCell ref="H148:K148"/>
    <mergeCell ref="G151:H151"/>
    <mergeCell ref="J151:L151"/>
    <mergeCell ref="Q151:S151"/>
    <mergeCell ref="U151:W151"/>
    <mergeCell ref="X151:AB151"/>
    <mergeCell ref="H155:AC155"/>
    <mergeCell ref="C158:G158"/>
    <mergeCell ref="H158:AC158"/>
    <mergeCell ref="C168:G168"/>
    <mergeCell ref="I168:L168"/>
    <mergeCell ref="O168:S168"/>
    <mergeCell ref="U168:X168"/>
    <mergeCell ref="Z164:AD164"/>
    <mergeCell ref="K165:P165"/>
    <mergeCell ref="L163:N163"/>
    <mergeCell ref="O163:X163"/>
    <mergeCell ref="V162:Y162"/>
    <mergeCell ref="G156:H156"/>
    <mergeCell ref="J156:N156"/>
    <mergeCell ref="P156:R156"/>
    <mergeCell ref="T156:W156"/>
    <mergeCell ref="X156:AB156"/>
    <mergeCell ref="H157:K157"/>
    <mergeCell ref="H159:K159"/>
    <mergeCell ref="B161:L161"/>
    <mergeCell ref="C162:J162"/>
    <mergeCell ref="L162:O162"/>
    <mergeCell ref="B172:E172"/>
    <mergeCell ref="B176:AD176"/>
    <mergeCell ref="L169:X169"/>
    <mergeCell ref="V170:Z170"/>
    <mergeCell ref="M167:O167"/>
    <mergeCell ref="K164:M164"/>
    <mergeCell ref="O164:Q164"/>
    <mergeCell ref="S164:U164"/>
    <mergeCell ref="W164:X164"/>
    <mergeCell ref="S165:U165"/>
    <mergeCell ref="V165:AC165"/>
    <mergeCell ref="C167:G167"/>
    <mergeCell ref="I167:K167"/>
    <mergeCell ref="P17:Q17"/>
    <mergeCell ref="S17:T17"/>
    <mergeCell ref="V17:W17"/>
    <mergeCell ref="Y17:AC17"/>
    <mergeCell ref="AA23:AC23"/>
    <mergeCell ref="C89:L89"/>
    <mergeCell ref="N89:T89"/>
    <mergeCell ref="S91:T91"/>
    <mergeCell ref="AA91:AB91"/>
    <mergeCell ref="V89:W89"/>
    <mergeCell ref="Q90:X90"/>
    <mergeCell ref="C91:M91"/>
    <mergeCell ref="C85:G85"/>
    <mergeCell ref="B87:H87"/>
    <mergeCell ref="C88:L88"/>
    <mergeCell ref="N88:T88"/>
    <mergeCell ref="J86:AC86"/>
    <mergeCell ref="V88:W88"/>
    <mergeCell ref="G83:H83"/>
    <mergeCell ref="J83:N83"/>
    <mergeCell ref="P83:R83"/>
    <mergeCell ref="T83:W83"/>
    <mergeCell ref="X83:AB83"/>
    <mergeCell ref="K84:AC84"/>
  </mergeCells>
  <phoneticPr fontId="7"/>
  <dataValidations count="4">
    <dataValidation type="list" allowBlank="1" showInputMessage="1" showErrorMessage="1" sqref="AL16" xr:uid="{00000000-0002-0000-0500-000000000000}">
      <formula1>"　,平成,昭和"</formula1>
    </dataValidation>
    <dataValidation type="list" allowBlank="1" showInputMessage="1" showErrorMessage="1" sqref="G140:H140 G145:H145 G151:H151 G156:H156" xr:uid="{00000000-0002-0000-0500-000001000000}">
      <formula1>"一級,二級"</formula1>
    </dataValidation>
    <dataValidation imeMode="off" allowBlank="1" showInputMessage="1" showErrorMessage="1" sqref="P133:Q133 U129:V131 N128:O128 L127:M127 T127:U127 V128:W128 P129:Q131 U133:V133 Z133:AA133 Z129:AA131" xr:uid="{00000000-0002-0000-0500-000002000000}"/>
    <dataValidation allowBlank="1" showInputMessage="1" sqref="N22" xr:uid="{FCE44337-1039-4683-BCA7-86574B8076BB}"/>
  </dataValidations>
  <hyperlinks>
    <hyperlink ref="AH3" r:id="rId1" xr:uid="{CD3D977A-67AE-4073-99A1-05427D4D2D51}"/>
  </hyperlinks>
  <pageMargins left="0.62992125984251968" right="0.23622047244094491" top="0.35433070866141736" bottom="0.15748031496062992" header="0.11811023622047245" footer="0.11811023622047245"/>
  <pageSetup paperSize="9" orientation="portrait" blackAndWhite="1" r:id="rId2"/>
  <headerFooter>
    <oddHeader>&amp;C　　　　　　　　　　　　</oddHeader>
    <oddFooter>&amp;R&amp;"Times New Roman,標準"&amp;6 2026</oddFooter>
  </headerFooter>
  <rowBreaks count="2" manualBreakCount="2">
    <brk id="61" max="16383" man="1"/>
    <brk id="1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7224" r:id="rId5" name="Check Box 56">
              <controlPr defaultSize="0" autoFill="0" autoLine="0" autoPict="0">
                <anchor moveWithCells="1">
                  <from>
                    <xdr:col>10</xdr:col>
                    <xdr:colOff>28575</xdr:colOff>
                    <xdr:row>160</xdr:row>
                    <xdr:rowOff>161925</xdr:rowOff>
                  </from>
                  <to>
                    <xdr:col>11</xdr:col>
                    <xdr:colOff>28575</xdr:colOff>
                    <xdr:row>162</xdr:row>
                    <xdr:rowOff>9525</xdr:rowOff>
                  </to>
                </anchor>
              </controlPr>
            </control>
          </mc:Choice>
        </mc:AlternateContent>
        <mc:AlternateContent xmlns:mc="http://schemas.openxmlformats.org/markup-compatibility/2006">
          <mc:Choice Requires="x14">
            <control shapeId="7225" r:id="rId6" name="Check Box 57">
              <controlPr defaultSize="0" autoFill="0" autoLine="0" autoPict="0">
                <anchor moveWithCells="1">
                  <from>
                    <xdr:col>20</xdr:col>
                    <xdr:colOff>28575</xdr:colOff>
                    <xdr:row>160</xdr:row>
                    <xdr:rowOff>171450</xdr:rowOff>
                  </from>
                  <to>
                    <xdr:col>21</xdr:col>
                    <xdr:colOff>28575</xdr:colOff>
                    <xdr:row>162</xdr:row>
                    <xdr:rowOff>19050</xdr:rowOff>
                  </to>
                </anchor>
              </controlPr>
            </control>
          </mc:Choice>
        </mc:AlternateContent>
        <mc:AlternateContent xmlns:mc="http://schemas.openxmlformats.org/markup-compatibility/2006">
          <mc:Choice Requires="x14">
            <control shapeId="7226" r:id="rId7" name="Check Box 58">
              <controlPr defaultSize="0" autoFill="0" autoLine="0" autoPict="0">
                <anchor moveWithCells="1">
                  <from>
                    <xdr:col>9</xdr:col>
                    <xdr:colOff>28575</xdr:colOff>
                    <xdr:row>162</xdr:row>
                    <xdr:rowOff>171450</xdr:rowOff>
                  </from>
                  <to>
                    <xdr:col>10</xdr:col>
                    <xdr:colOff>28575</xdr:colOff>
                    <xdr:row>164</xdr:row>
                    <xdr:rowOff>19050</xdr:rowOff>
                  </to>
                </anchor>
              </controlPr>
            </control>
          </mc:Choice>
        </mc:AlternateContent>
        <mc:AlternateContent xmlns:mc="http://schemas.openxmlformats.org/markup-compatibility/2006">
          <mc:Choice Requires="x14">
            <control shapeId="7227" r:id="rId8" name="Check Box 59">
              <controlPr defaultSize="0" autoFill="0" autoLine="0" autoPict="0">
                <anchor moveWithCells="1">
                  <from>
                    <xdr:col>13</xdr:col>
                    <xdr:colOff>28575</xdr:colOff>
                    <xdr:row>162</xdr:row>
                    <xdr:rowOff>161925</xdr:rowOff>
                  </from>
                  <to>
                    <xdr:col>14</xdr:col>
                    <xdr:colOff>28575</xdr:colOff>
                    <xdr:row>164</xdr:row>
                    <xdr:rowOff>9525</xdr:rowOff>
                  </to>
                </anchor>
              </controlPr>
            </control>
          </mc:Choice>
        </mc:AlternateContent>
        <mc:AlternateContent xmlns:mc="http://schemas.openxmlformats.org/markup-compatibility/2006">
          <mc:Choice Requires="x14">
            <control shapeId="7228" r:id="rId9" name="Check Box 60">
              <controlPr defaultSize="0" autoFill="0" autoLine="0" autoPict="0">
                <anchor moveWithCells="1">
                  <from>
                    <xdr:col>17</xdr:col>
                    <xdr:colOff>19050</xdr:colOff>
                    <xdr:row>162</xdr:row>
                    <xdr:rowOff>171450</xdr:rowOff>
                  </from>
                  <to>
                    <xdr:col>18</xdr:col>
                    <xdr:colOff>19050</xdr:colOff>
                    <xdr:row>164</xdr:row>
                    <xdr:rowOff>19050</xdr:rowOff>
                  </to>
                </anchor>
              </controlPr>
            </control>
          </mc:Choice>
        </mc:AlternateContent>
        <mc:AlternateContent xmlns:mc="http://schemas.openxmlformats.org/markup-compatibility/2006">
          <mc:Choice Requires="x14">
            <control shapeId="7229" r:id="rId10" name="Check Box 61">
              <controlPr defaultSize="0" autoFill="0" autoLine="0" autoPict="0">
                <anchor moveWithCells="1">
                  <from>
                    <xdr:col>21</xdr:col>
                    <xdr:colOff>19050</xdr:colOff>
                    <xdr:row>162</xdr:row>
                    <xdr:rowOff>161925</xdr:rowOff>
                  </from>
                  <to>
                    <xdr:col>22</xdr:col>
                    <xdr:colOff>19050</xdr:colOff>
                    <xdr:row>164</xdr:row>
                    <xdr:rowOff>9525</xdr:rowOff>
                  </to>
                </anchor>
              </controlPr>
            </control>
          </mc:Choice>
        </mc:AlternateContent>
        <mc:AlternateContent xmlns:mc="http://schemas.openxmlformats.org/markup-compatibility/2006">
          <mc:Choice Requires="x14">
            <control shapeId="7230" r:id="rId11" name="Check Box 62">
              <controlPr defaultSize="0" autoFill="0" autoLine="0" autoPict="0">
                <anchor moveWithCells="1">
                  <from>
                    <xdr:col>24</xdr:col>
                    <xdr:colOff>9525</xdr:colOff>
                    <xdr:row>162</xdr:row>
                    <xdr:rowOff>171450</xdr:rowOff>
                  </from>
                  <to>
                    <xdr:col>25</xdr:col>
                    <xdr:colOff>9525</xdr:colOff>
                    <xdr:row>164</xdr:row>
                    <xdr:rowOff>19050</xdr:rowOff>
                  </to>
                </anchor>
              </controlPr>
            </control>
          </mc:Choice>
        </mc:AlternateContent>
        <mc:AlternateContent xmlns:mc="http://schemas.openxmlformats.org/markup-compatibility/2006">
          <mc:Choice Requires="x14">
            <control shapeId="7231" r:id="rId12" name="Check Box 63">
              <controlPr defaultSize="0" autoFill="0" autoLine="0" autoPict="0">
                <anchor moveWithCells="1">
                  <from>
                    <xdr:col>9</xdr:col>
                    <xdr:colOff>28575</xdr:colOff>
                    <xdr:row>163</xdr:row>
                    <xdr:rowOff>171450</xdr:rowOff>
                  </from>
                  <to>
                    <xdr:col>10</xdr:col>
                    <xdr:colOff>28575</xdr:colOff>
                    <xdr:row>165</xdr:row>
                    <xdr:rowOff>19050</xdr:rowOff>
                  </to>
                </anchor>
              </controlPr>
            </control>
          </mc:Choice>
        </mc:AlternateContent>
        <mc:AlternateContent xmlns:mc="http://schemas.openxmlformats.org/markup-compatibility/2006">
          <mc:Choice Requires="x14">
            <control shapeId="7232" r:id="rId13" name="Check Box 64">
              <controlPr defaultSize="0" autoFill="0" autoLine="0" autoPict="0">
                <anchor moveWithCells="1">
                  <from>
                    <xdr:col>17</xdr:col>
                    <xdr:colOff>19050</xdr:colOff>
                    <xdr:row>163</xdr:row>
                    <xdr:rowOff>180975</xdr:rowOff>
                  </from>
                  <to>
                    <xdr:col>18</xdr:col>
                    <xdr:colOff>19050</xdr:colOff>
                    <xdr:row>165</xdr:row>
                    <xdr:rowOff>28575</xdr:rowOff>
                  </to>
                </anchor>
              </controlPr>
            </control>
          </mc:Choice>
        </mc:AlternateContent>
        <mc:AlternateContent xmlns:mc="http://schemas.openxmlformats.org/markup-compatibility/2006">
          <mc:Choice Requires="x14">
            <control shapeId="7233" r:id="rId14" name="Check Box 65">
              <controlPr defaultSize="0" autoFill="0" autoLine="0" autoPict="0">
                <anchor moveWithCells="1">
                  <from>
                    <xdr:col>10</xdr:col>
                    <xdr:colOff>28575</xdr:colOff>
                    <xdr:row>164</xdr:row>
                    <xdr:rowOff>171450</xdr:rowOff>
                  </from>
                  <to>
                    <xdr:col>11</xdr:col>
                    <xdr:colOff>28575</xdr:colOff>
                    <xdr:row>166</xdr:row>
                    <xdr:rowOff>19050</xdr:rowOff>
                  </to>
                </anchor>
              </controlPr>
            </control>
          </mc:Choice>
        </mc:AlternateContent>
        <mc:AlternateContent xmlns:mc="http://schemas.openxmlformats.org/markup-compatibility/2006">
          <mc:Choice Requires="x14">
            <control shapeId="7234" r:id="rId15" name="Check Box 66">
              <controlPr defaultSize="0" autoFill="0" autoLine="0" autoPict="0">
                <anchor moveWithCells="1">
                  <from>
                    <xdr:col>13</xdr:col>
                    <xdr:colOff>19050</xdr:colOff>
                    <xdr:row>164</xdr:row>
                    <xdr:rowOff>171450</xdr:rowOff>
                  </from>
                  <to>
                    <xdr:col>14</xdr:col>
                    <xdr:colOff>19050</xdr:colOff>
                    <xdr:row>166</xdr:row>
                    <xdr:rowOff>19050</xdr:rowOff>
                  </to>
                </anchor>
              </controlPr>
            </control>
          </mc:Choice>
        </mc:AlternateContent>
        <mc:AlternateContent xmlns:mc="http://schemas.openxmlformats.org/markup-compatibility/2006">
          <mc:Choice Requires="x14">
            <control shapeId="7235" r:id="rId16" name="Check Box 67">
              <controlPr defaultSize="0" autoFill="0" autoLine="0" autoPict="0">
                <anchor moveWithCells="1">
                  <from>
                    <xdr:col>7</xdr:col>
                    <xdr:colOff>28575</xdr:colOff>
                    <xdr:row>165</xdr:row>
                    <xdr:rowOff>171450</xdr:rowOff>
                  </from>
                  <to>
                    <xdr:col>8</xdr:col>
                    <xdr:colOff>28575</xdr:colOff>
                    <xdr:row>167</xdr:row>
                    <xdr:rowOff>19050</xdr:rowOff>
                  </to>
                </anchor>
              </controlPr>
            </control>
          </mc:Choice>
        </mc:AlternateContent>
        <mc:AlternateContent xmlns:mc="http://schemas.openxmlformats.org/markup-compatibility/2006">
          <mc:Choice Requires="x14">
            <control shapeId="7236" r:id="rId17" name="Check Box 68">
              <controlPr defaultSize="0" autoFill="0" autoLine="0" autoPict="0">
                <anchor moveWithCells="1">
                  <from>
                    <xdr:col>11</xdr:col>
                    <xdr:colOff>19050</xdr:colOff>
                    <xdr:row>165</xdr:row>
                    <xdr:rowOff>171450</xdr:rowOff>
                  </from>
                  <to>
                    <xdr:col>11</xdr:col>
                    <xdr:colOff>247650</xdr:colOff>
                    <xdr:row>167</xdr:row>
                    <xdr:rowOff>19050</xdr:rowOff>
                  </to>
                </anchor>
              </controlPr>
            </control>
          </mc:Choice>
        </mc:AlternateContent>
        <mc:AlternateContent xmlns:mc="http://schemas.openxmlformats.org/markup-compatibility/2006">
          <mc:Choice Requires="x14">
            <control shapeId="7237" r:id="rId18" name="Check Box 69">
              <controlPr defaultSize="0" autoFill="0" autoLine="0" autoPict="0">
                <anchor moveWithCells="1">
                  <from>
                    <xdr:col>7</xdr:col>
                    <xdr:colOff>19050</xdr:colOff>
                    <xdr:row>166</xdr:row>
                    <xdr:rowOff>171450</xdr:rowOff>
                  </from>
                  <to>
                    <xdr:col>8</xdr:col>
                    <xdr:colOff>19050</xdr:colOff>
                    <xdr:row>168</xdr:row>
                    <xdr:rowOff>19050</xdr:rowOff>
                  </to>
                </anchor>
              </controlPr>
            </control>
          </mc:Choice>
        </mc:AlternateContent>
        <mc:AlternateContent xmlns:mc="http://schemas.openxmlformats.org/markup-compatibility/2006">
          <mc:Choice Requires="x14">
            <control shapeId="7238" r:id="rId19" name="Check Box 70">
              <controlPr defaultSize="0" autoFill="0" autoLine="0" autoPict="0">
                <anchor moveWithCells="1">
                  <from>
                    <xdr:col>13</xdr:col>
                    <xdr:colOff>19050</xdr:colOff>
                    <xdr:row>166</xdr:row>
                    <xdr:rowOff>161925</xdr:rowOff>
                  </from>
                  <to>
                    <xdr:col>14</xdr:col>
                    <xdr:colOff>19050</xdr:colOff>
                    <xdr:row>168</xdr:row>
                    <xdr:rowOff>9525</xdr:rowOff>
                  </to>
                </anchor>
              </controlPr>
            </control>
          </mc:Choice>
        </mc:AlternateContent>
        <mc:AlternateContent xmlns:mc="http://schemas.openxmlformats.org/markup-compatibility/2006">
          <mc:Choice Requires="x14">
            <control shapeId="7239" r:id="rId20" name="Check Box 71">
              <controlPr defaultSize="0" autoFill="0" autoLine="0" autoPict="0">
                <anchor moveWithCells="1">
                  <from>
                    <xdr:col>19</xdr:col>
                    <xdr:colOff>19050</xdr:colOff>
                    <xdr:row>166</xdr:row>
                    <xdr:rowOff>152400</xdr:rowOff>
                  </from>
                  <to>
                    <xdr:col>20</xdr:col>
                    <xdr:colOff>19050</xdr:colOff>
                    <xdr:row>168</xdr:row>
                    <xdr:rowOff>0</xdr:rowOff>
                  </to>
                </anchor>
              </controlPr>
            </control>
          </mc:Choice>
        </mc:AlternateContent>
        <mc:AlternateContent xmlns:mc="http://schemas.openxmlformats.org/markup-compatibility/2006">
          <mc:Choice Requires="x14">
            <control shapeId="7240" r:id="rId21" name="Check Box 72">
              <controlPr defaultSize="0" autoFill="0" autoLine="0" autoPict="0">
                <anchor moveWithCells="1">
                  <from>
                    <xdr:col>7</xdr:col>
                    <xdr:colOff>19050</xdr:colOff>
                    <xdr:row>167</xdr:row>
                    <xdr:rowOff>180975</xdr:rowOff>
                  </from>
                  <to>
                    <xdr:col>8</xdr:col>
                    <xdr:colOff>19050</xdr:colOff>
                    <xdr:row>169</xdr:row>
                    <xdr:rowOff>28575</xdr:rowOff>
                  </to>
                </anchor>
              </controlPr>
            </control>
          </mc:Choice>
        </mc:AlternateContent>
        <mc:AlternateContent xmlns:mc="http://schemas.openxmlformats.org/markup-compatibility/2006">
          <mc:Choice Requires="x14">
            <control shapeId="7241" r:id="rId22" name="Check Box 73">
              <controlPr defaultSize="0" autoFill="0" autoLine="0" autoPict="0">
                <anchor moveWithCells="1">
                  <from>
                    <xdr:col>10</xdr:col>
                    <xdr:colOff>28575</xdr:colOff>
                    <xdr:row>161</xdr:row>
                    <xdr:rowOff>161925</xdr:rowOff>
                  </from>
                  <to>
                    <xdr:col>11</xdr:col>
                    <xdr:colOff>28575</xdr:colOff>
                    <xdr:row>163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手数料表・郵送用ラベル</vt:lpstr>
      <vt:lpstr>郵送用振込貼付用紙</vt:lpstr>
      <vt:lpstr>報告リスト2件以上提出用</vt:lpstr>
      <vt:lpstr>第一面</vt:lpstr>
      <vt:lpstr>第二面 </vt:lpstr>
      <vt:lpstr>第三面 </vt:lpstr>
      <vt:lpstr>記載方法</vt:lpstr>
      <vt:lpstr>概要書（第一面）</vt:lpstr>
      <vt:lpstr>概要書 (第二、三面)</vt:lpstr>
      <vt:lpstr>換気設備</vt:lpstr>
      <vt:lpstr>排煙設備</vt:lpstr>
      <vt:lpstr>非常用の照明装置</vt:lpstr>
      <vt:lpstr>表①無窓居室の換気状態評価表</vt:lpstr>
      <vt:lpstr>表②火気使用室の換気風量測定表</vt:lpstr>
      <vt:lpstr>表③排煙風量測定記録表</vt:lpstr>
      <vt:lpstr>表③-2排煙風量測定記録表</vt:lpstr>
      <vt:lpstr>表③-3排煙風量測定記録表</vt:lpstr>
      <vt:lpstr>表④非常用照明照度測定表</vt:lpstr>
      <vt:lpstr>調査結果図</vt:lpstr>
      <vt:lpstr>関係写真</vt:lpstr>
      <vt:lpstr>計画書</vt:lpstr>
      <vt:lpstr>'概要書 (第二、三面)'!Print_Area</vt:lpstr>
      <vt:lpstr>'概要書（第一面）'!Print_Area</vt:lpstr>
      <vt:lpstr>換気設備!Print_Area</vt:lpstr>
      <vt:lpstr>関係写真!Print_Area</vt:lpstr>
      <vt:lpstr>記載方法!Print_Area</vt:lpstr>
      <vt:lpstr>計画書!Print_Area</vt:lpstr>
      <vt:lpstr>手数料表・郵送用ラベル!Print_Area</vt:lpstr>
      <vt:lpstr>第一面!Print_Area</vt:lpstr>
      <vt:lpstr>'第三面 '!Print_Area</vt:lpstr>
      <vt:lpstr>'第二面 '!Print_Area</vt:lpstr>
      <vt:lpstr>調査結果図!Print_Area</vt:lpstr>
      <vt:lpstr>排煙設備!Print_Area</vt:lpstr>
      <vt:lpstr>非常用の照明装置!Print_Area</vt:lpstr>
      <vt:lpstr>表①無窓居室の換気状態評価表!Print_Area</vt:lpstr>
      <vt:lpstr>表②火気使用室の換気風量測定表!Print_Area</vt:lpstr>
      <vt:lpstr>表③排煙風量測定記録表!Print_Area</vt:lpstr>
      <vt:lpstr>報告リスト2件以上提出用!Print_Area</vt:lpstr>
      <vt:lpstr>郵送用振込貼付用紙!Print_Area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BOUSAI03</dc:creator>
  <cp:lastModifiedBy>RIJI02</cp:lastModifiedBy>
  <cp:lastPrinted>2026-03-24T05:54:58Z</cp:lastPrinted>
  <dcterms:created xsi:type="dcterms:W3CDTF">2018-01-09T04:08:13Z</dcterms:created>
  <dcterms:modified xsi:type="dcterms:W3CDTF">2026-03-31T05:20:43Z</dcterms:modified>
</cp:coreProperties>
</file>